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\\caof-nas2\Public Folders2\AOS Shared Folders2\AOS\MFG\BMW_Motorcycles\2025\2025 Templates\"/>
    </mc:Choice>
  </mc:AlternateContent>
  <xr:revisionPtr revIDLastSave="0" documentId="8_{2783F039-FA9F-4B13-A04C-486C1691F4E3}" xr6:coauthVersionLast="47" xr6:coauthVersionMax="47" xr10:uidLastSave="{00000000-0000-0000-0000-000000000000}"/>
  <bookViews>
    <workbookView xWindow="-120" yWindow="-120" windowWidth="29040" windowHeight="15840" tabRatio="927" activeTab="1" xr2:uid="{00000000-000D-0000-FFFF-FFFF00000000}"/>
  </bookViews>
  <sheets>
    <sheet name="Instructions" sheetId="16" r:id="rId1"/>
    <sheet name="Page 1" sheetId="1" r:id="rId2"/>
    <sheet name="Page 2" sheetId="2" r:id="rId3"/>
    <sheet name="Page 3" sheetId="3" r:id="rId4"/>
    <sheet name="Page 4" sheetId="4" r:id="rId5"/>
    <sheet name="Page 5" sheetId="5" r:id="rId6"/>
    <sheet name="Map" sheetId="17" r:id="rId7"/>
    <sheet name="CalcYear" sheetId="18" r:id="rId8"/>
    <sheet name="CalcMonth" sheetId="22" r:id="rId9"/>
    <sheet name="CalcCountYear" sheetId="23" r:id="rId10"/>
    <sheet name="CalcCountMonth" sheetId="24" r:id="rId11"/>
    <sheet name="CalcOther" sheetId="2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8" i="4"/>
  <c r="H19" i="4"/>
  <c r="H20" i="4"/>
  <c r="H21" i="4"/>
  <c r="H22" i="4" l="1"/>
  <c r="B19" i="25" l="1"/>
  <c r="B20" i="25"/>
  <c r="B21" i="25"/>
  <c r="B22" i="25"/>
  <c r="B23" i="25"/>
  <c r="B18" i="25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U10" i="1" s="1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AF12" i="2" s="1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BJ12" i="2" s="1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2" i="18"/>
  <c r="C3" i="22"/>
  <c r="C4" i="22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26" i="22"/>
  <c r="C27" i="22"/>
  <c r="C28" i="22"/>
  <c r="C29" i="22"/>
  <c r="C30" i="22"/>
  <c r="C31" i="22"/>
  <c r="C32" i="22"/>
  <c r="C33" i="22"/>
  <c r="C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AU12" i="2" s="1"/>
  <c r="C51" i="22"/>
  <c r="C52" i="22"/>
  <c r="C53" i="22"/>
  <c r="C54" i="22"/>
  <c r="C55" i="22"/>
  <c r="C56" i="22"/>
  <c r="C57" i="22"/>
  <c r="C58" i="22"/>
  <c r="C59" i="22"/>
  <c r="C60" i="22"/>
  <c r="C61" i="22"/>
  <c r="C62" i="22"/>
  <c r="C63" i="22"/>
  <c r="C64" i="22"/>
  <c r="C65" i="22"/>
  <c r="C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C99" i="22"/>
  <c r="C100" i="22"/>
  <c r="C101" i="22"/>
  <c r="C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C139" i="22"/>
  <c r="C140" i="22"/>
  <c r="C141" i="22"/>
  <c r="C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C181" i="22"/>
  <c r="C182" i="22"/>
  <c r="C183" i="22"/>
  <c r="C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C224" i="22"/>
  <c r="C225" i="22"/>
  <c r="C226" i="22"/>
  <c r="C227" i="22"/>
  <c r="C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C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302" i="22"/>
  <c r="C303" i="22"/>
  <c r="C304" i="22"/>
  <c r="C305" i="22"/>
  <c r="C306" i="22"/>
  <c r="C307" i="22"/>
  <c r="C308" i="22"/>
  <c r="C309" i="22"/>
  <c r="C310" i="22"/>
  <c r="C311" i="22"/>
  <c r="C312" i="22"/>
  <c r="C313" i="22"/>
  <c r="C314" i="22"/>
  <c r="C315" i="22"/>
  <c r="C316" i="22"/>
  <c r="C317" i="22"/>
  <c r="C318" i="22"/>
  <c r="C319" i="22"/>
  <c r="C320" i="22"/>
  <c r="C321" i="22"/>
  <c r="C322" i="22"/>
  <c r="C323" i="22"/>
  <c r="C324" i="22"/>
  <c r="C325" i="22"/>
  <c r="C326" i="22"/>
  <c r="C327" i="22"/>
  <c r="C328" i="22"/>
  <c r="C329" i="22"/>
  <c r="C330" i="22"/>
  <c r="C331" i="22"/>
  <c r="C332" i="22"/>
  <c r="C333" i="22"/>
  <c r="C334" i="22"/>
  <c r="C335" i="22"/>
  <c r="C336" i="22"/>
  <c r="C337" i="22"/>
  <c r="C338" i="22"/>
  <c r="C339" i="22"/>
  <c r="C340" i="22"/>
  <c r="C341" i="22"/>
  <c r="C342" i="22"/>
  <c r="C343" i="22"/>
  <c r="C344" i="22"/>
  <c r="C345" i="22"/>
  <c r="C346" i="22"/>
  <c r="C347" i="22"/>
  <c r="C348" i="22"/>
  <c r="C349" i="22"/>
  <c r="C350" i="22"/>
  <c r="C351" i="22"/>
  <c r="C352" i="22"/>
  <c r="C353" i="22"/>
  <c r="C354" i="22"/>
  <c r="C355" i="22"/>
  <c r="C356" i="22"/>
  <c r="C357" i="22"/>
  <c r="C358" i="22"/>
  <c r="C359" i="22"/>
  <c r="C360" i="22"/>
  <c r="C361" i="22"/>
  <c r="C362" i="22"/>
  <c r="C363" i="22"/>
  <c r="C364" i="22"/>
  <c r="C365" i="22"/>
  <c r="C366" i="22"/>
  <c r="C367" i="22"/>
  <c r="C2" i="22"/>
  <c r="B3" i="23"/>
  <c r="B4" i="23"/>
  <c r="B5" i="23"/>
  <c r="B6" i="23"/>
  <c r="B7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28" i="23"/>
  <c r="B29" i="23"/>
  <c r="B2" i="23"/>
  <c r="B3" i="24"/>
  <c r="B4" i="24"/>
  <c r="B5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2" i="24"/>
  <c r="AE70" i="3"/>
  <c r="G34" i="1" l="1"/>
  <c r="G35" i="1"/>
  <c r="G33" i="1"/>
  <c r="G28" i="1"/>
  <c r="G29" i="1"/>
  <c r="G27" i="1"/>
  <c r="F53" i="5" l="1"/>
  <c r="F54" i="5"/>
  <c r="F55" i="5"/>
  <c r="F58" i="5"/>
  <c r="F59" i="5"/>
  <c r="F60" i="5"/>
  <c r="F57" i="5"/>
  <c r="L58" i="5"/>
  <c r="L59" i="5"/>
  <c r="L60" i="5"/>
  <c r="L57" i="5"/>
  <c r="L53" i="5"/>
  <c r="L54" i="5"/>
  <c r="L55" i="5"/>
  <c r="L52" i="5"/>
  <c r="F52" i="5"/>
  <c r="L43" i="5"/>
  <c r="L44" i="5"/>
  <c r="L45" i="5"/>
  <c r="L46" i="5"/>
  <c r="L42" i="5"/>
  <c r="L14" i="5"/>
  <c r="K12" i="5"/>
  <c r="L12" i="5"/>
  <c r="K13" i="5"/>
  <c r="L13" i="5"/>
  <c r="L11" i="5"/>
  <c r="K11" i="5"/>
  <c r="F12" i="5"/>
  <c r="F13" i="5"/>
  <c r="F14" i="5"/>
  <c r="F11" i="5"/>
  <c r="F6" i="5"/>
  <c r="F7" i="5"/>
  <c r="F8" i="5"/>
  <c r="F9" i="5"/>
  <c r="K6" i="5"/>
  <c r="K7" i="5"/>
  <c r="K8" i="5"/>
  <c r="L6" i="5"/>
  <c r="L7" i="5"/>
  <c r="L8" i="5"/>
  <c r="L9" i="5"/>
  <c r="L5" i="5"/>
  <c r="K5" i="5"/>
  <c r="F5" i="5"/>
  <c r="E12" i="5"/>
  <c r="E13" i="5"/>
  <c r="E11" i="5"/>
  <c r="E6" i="5"/>
  <c r="E7" i="5"/>
  <c r="E8" i="5"/>
  <c r="E5" i="5"/>
  <c r="F43" i="5"/>
  <c r="F44" i="5"/>
  <c r="F45" i="5"/>
  <c r="F46" i="5"/>
  <c r="F42" i="5"/>
  <c r="L42" i="4"/>
  <c r="L43" i="4"/>
  <c r="L44" i="4"/>
  <c r="L41" i="4"/>
  <c r="L19" i="4"/>
  <c r="L20" i="4"/>
  <c r="L21" i="4"/>
  <c r="L18" i="4"/>
  <c r="F19" i="4"/>
  <c r="F20" i="4"/>
  <c r="F21" i="4"/>
  <c r="F18" i="4"/>
  <c r="B14" i="25" l="1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323" i="22"/>
  <c r="H60" i="5" s="1"/>
  <c r="J60" i="5" s="1"/>
  <c r="B322" i="22"/>
  <c r="H59" i="5" s="1"/>
  <c r="J59" i="5" s="1"/>
  <c r="B321" i="22"/>
  <c r="H58" i="5" s="1"/>
  <c r="J58" i="5" s="1"/>
  <c r="B320" i="22"/>
  <c r="H57" i="5" s="1"/>
  <c r="J57" i="5" s="1"/>
  <c r="B319" i="22"/>
  <c r="H55" i="5" s="1"/>
  <c r="J55" i="5" s="1"/>
  <c r="B318" i="22"/>
  <c r="H54" i="5" s="1"/>
  <c r="J54" i="5" s="1"/>
  <c r="B317" i="22"/>
  <c r="H53" i="5" s="1"/>
  <c r="J53" i="5" s="1"/>
  <c r="B316" i="22"/>
  <c r="H52" i="5" s="1"/>
  <c r="J52" i="5" s="1"/>
  <c r="B315" i="22"/>
  <c r="H46" i="5" s="1"/>
  <c r="B314" i="22"/>
  <c r="H45" i="5" s="1"/>
  <c r="B313" i="22"/>
  <c r="H44" i="5" s="1"/>
  <c r="B312" i="22"/>
  <c r="H43" i="5" s="1"/>
  <c r="B311" i="22"/>
  <c r="H42" i="5" s="1"/>
  <c r="B310" i="22"/>
  <c r="B309" i="22"/>
  <c r="B308" i="22"/>
  <c r="B307" i="22"/>
  <c r="B306" i="22"/>
  <c r="B305" i="22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H14" i="5" s="1"/>
  <c r="J14" i="5" s="1"/>
  <c r="B290" i="22"/>
  <c r="H13" i="5" s="1"/>
  <c r="J13" i="5" s="1"/>
  <c r="B289" i="22"/>
  <c r="H12" i="5" s="1"/>
  <c r="J12" i="5" s="1"/>
  <c r="B288" i="22"/>
  <c r="H11" i="5" s="1"/>
  <c r="B287" i="22"/>
  <c r="H9" i="5" s="1"/>
  <c r="B286" i="22"/>
  <c r="H8" i="5" s="1"/>
  <c r="B285" i="22"/>
  <c r="H7" i="5" s="1"/>
  <c r="B284" i="22"/>
  <c r="H6" i="5" s="1"/>
  <c r="B283" i="22"/>
  <c r="H5" i="5" s="1"/>
  <c r="J5" i="5" s="1"/>
  <c r="B413" i="18"/>
  <c r="N60" i="5" s="1"/>
  <c r="P60" i="5" s="1"/>
  <c r="B412" i="18"/>
  <c r="N59" i="5" s="1"/>
  <c r="P59" i="5" s="1"/>
  <c r="B411" i="18"/>
  <c r="N58" i="5" s="1"/>
  <c r="P58" i="5" s="1"/>
  <c r="B410" i="18"/>
  <c r="N57" i="5" s="1"/>
  <c r="P57" i="5" s="1"/>
  <c r="B409" i="18"/>
  <c r="N55" i="5" s="1"/>
  <c r="B408" i="18"/>
  <c r="N54" i="5" s="1"/>
  <c r="B407" i="18"/>
  <c r="N53" i="5" s="1"/>
  <c r="B406" i="18"/>
  <c r="N52" i="5" s="1"/>
  <c r="P52" i="5" s="1"/>
  <c r="B405" i="18"/>
  <c r="N46" i="5" s="1"/>
  <c r="B404" i="18"/>
  <c r="N45" i="5" s="1"/>
  <c r="B403" i="18"/>
  <c r="N44" i="5" s="1"/>
  <c r="B402" i="18"/>
  <c r="N43" i="5" s="1"/>
  <c r="B401" i="18"/>
  <c r="N42" i="5" s="1"/>
  <c r="P42" i="5" s="1"/>
  <c r="B400" i="18"/>
  <c r="B399" i="18"/>
  <c r="B398" i="18"/>
  <c r="B397" i="18"/>
  <c r="B396" i="18"/>
  <c r="B395" i="18"/>
  <c r="B394" i="18"/>
  <c r="B393" i="18"/>
  <c r="B392" i="18"/>
  <c r="B391" i="18"/>
  <c r="B390" i="18"/>
  <c r="B389" i="18"/>
  <c r="B388" i="18"/>
  <c r="B387" i="18"/>
  <c r="B386" i="18"/>
  <c r="B385" i="18"/>
  <c r="B384" i="18"/>
  <c r="B383" i="18"/>
  <c r="B382" i="18"/>
  <c r="B381" i="18"/>
  <c r="N14" i="5" s="1"/>
  <c r="P14" i="5" s="1"/>
  <c r="B380" i="18"/>
  <c r="N13" i="5" s="1"/>
  <c r="P13" i="5" s="1"/>
  <c r="B379" i="18"/>
  <c r="N12" i="5" s="1"/>
  <c r="P12" i="5" s="1"/>
  <c r="B378" i="18"/>
  <c r="N11" i="5" s="1"/>
  <c r="P11" i="5" s="1"/>
  <c r="B377" i="18"/>
  <c r="N9" i="5" s="1"/>
  <c r="P9" i="5" s="1"/>
  <c r="B376" i="18"/>
  <c r="N8" i="5" s="1"/>
  <c r="P8" i="5" s="1"/>
  <c r="B375" i="18"/>
  <c r="N7" i="5" s="1"/>
  <c r="P7" i="5" s="1"/>
  <c r="B374" i="18"/>
  <c r="N6" i="5" s="1"/>
  <c r="P6" i="5" s="1"/>
  <c r="B373" i="18"/>
  <c r="N5" i="5" s="1"/>
  <c r="P5" i="5" s="1"/>
  <c r="B341" i="18"/>
  <c r="N44" i="4" s="1"/>
  <c r="B340" i="18"/>
  <c r="N43" i="4" s="1"/>
  <c r="B339" i="18"/>
  <c r="N42" i="4" s="1"/>
  <c r="B338" i="18"/>
  <c r="N41" i="4" s="1"/>
  <c r="B337" i="18"/>
  <c r="B336" i="18"/>
  <c r="B335" i="18"/>
  <c r="B334" i="18"/>
  <c r="B333" i="18"/>
  <c r="B332" i="18"/>
  <c r="B331" i="18"/>
  <c r="B330" i="18"/>
  <c r="B329" i="18"/>
  <c r="B328" i="18"/>
  <c r="B327" i="18"/>
  <c r="N21" i="4" s="1"/>
  <c r="B326" i="18"/>
  <c r="N20" i="4" s="1"/>
  <c r="B325" i="18"/>
  <c r="N19" i="4" s="1"/>
  <c r="B324" i="18"/>
  <c r="N18" i="4" s="1"/>
  <c r="N22" i="4" s="1"/>
  <c r="B323" i="18"/>
  <c r="B322" i="18"/>
  <c r="B321" i="18"/>
  <c r="B320" i="18"/>
  <c r="B319" i="18"/>
  <c r="B318" i="18"/>
  <c r="B317" i="18"/>
  <c r="B316" i="18"/>
  <c r="B315" i="18"/>
  <c r="B314" i="18"/>
  <c r="AE12" i="3" l="1"/>
  <c r="Z12" i="3"/>
  <c r="U12" i="3"/>
  <c r="P12" i="3"/>
  <c r="K12" i="3"/>
  <c r="F12" i="3"/>
  <c r="F70" i="3" l="1"/>
  <c r="I36" i="1" l="1"/>
  <c r="I30" i="1" l="1"/>
  <c r="J5" i="25" l="1"/>
  <c r="K45" i="4" l="1"/>
  <c r="E45" i="4"/>
  <c r="K22" i="4"/>
  <c r="E22" i="4"/>
  <c r="K6" i="4"/>
  <c r="K7" i="4"/>
  <c r="K8" i="4"/>
  <c r="K9" i="4"/>
  <c r="K10" i="4"/>
  <c r="K11" i="4"/>
  <c r="K12" i="4"/>
  <c r="K14" i="4"/>
  <c r="K15" i="4"/>
  <c r="K35" i="4"/>
  <c r="K38" i="4"/>
  <c r="K30" i="5"/>
  <c r="E14" i="4"/>
  <c r="E15" i="4"/>
  <c r="E25" i="4"/>
  <c r="E26" i="4"/>
  <c r="E27" i="4"/>
  <c r="E28" i="4"/>
  <c r="E29" i="4"/>
  <c r="E30" i="4"/>
  <c r="E31" i="4"/>
  <c r="E32" i="4"/>
  <c r="E35" i="4"/>
  <c r="E38" i="4"/>
  <c r="E30" i="5"/>
  <c r="Q6" i="4"/>
  <c r="F6" i="4"/>
  <c r="F7" i="4"/>
  <c r="F8" i="4"/>
  <c r="F10" i="4"/>
  <c r="F11" i="4"/>
  <c r="F12" i="4"/>
  <c r="F38" i="4"/>
  <c r="H33" i="4"/>
  <c r="J33" i="4" s="1"/>
  <c r="H36" i="4"/>
  <c r="J36" i="4" s="1"/>
  <c r="H39" i="4"/>
  <c r="J39" i="4" s="1"/>
  <c r="F19" i="5"/>
  <c r="F21" i="5"/>
  <c r="F22" i="5"/>
  <c r="F26" i="5"/>
  <c r="F27" i="5"/>
  <c r="F28" i="5"/>
  <c r="F30" i="5"/>
  <c r="F31" i="5"/>
  <c r="F36" i="5"/>
  <c r="F37" i="5"/>
  <c r="F38" i="5"/>
  <c r="F40" i="5"/>
  <c r="H16" i="5"/>
  <c r="J16" i="5" s="1"/>
  <c r="H49" i="5"/>
  <c r="J49" i="5" s="1"/>
  <c r="H62" i="5"/>
  <c r="J62" i="5" s="1"/>
  <c r="L6" i="4"/>
  <c r="L10" i="4"/>
  <c r="L12" i="4"/>
  <c r="N33" i="4"/>
  <c r="P33" i="4" s="1"/>
  <c r="N36" i="4"/>
  <c r="P36" i="4" s="1"/>
  <c r="N39" i="4"/>
  <c r="P39" i="4" s="1"/>
  <c r="L19" i="5"/>
  <c r="L20" i="5"/>
  <c r="L22" i="5"/>
  <c r="L23" i="5"/>
  <c r="L25" i="5"/>
  <c r="L27" i="5"/>
  <c r="L28" i="5"/>
  <c r="L29" i="5"/>
  <c r="L31" i="5"/>
  <c r="L32" i="5"/>
  <c r="L34" i="5"/>
  <c r="L36" i="5"/>
  <c r="L37" i="5"/>
  <c r="L38" i="5"/>
  <c r="L39" i="5"/>
  <c r="L40" i="5"/>
  <c r="N16" i="5"/>
  <c r="P16" i="5" s="1"/>
  <c r="N49" i="5"/>
  <c r="P49" i="5" s="1"/>
  <c r="N62" i="5"/>
  <c r="P62" i="5" s="1"/>
  <c r="E34" i="4" l="1"/>
  <c r="H39" i="5"/>
  <c r="H34" i="5"/>
  <c r="H32" i="5"/>
  <c r="H29" i="5"/>
  <c r="H25" i="5"/>
  <c r="H23" i="5"/>
  <c r="H20" i="5"/>
  <c r="J45" i="5"/>
  <c r="H40" i="5"/>
  <c r="J40" i="5" s="1"/>
  <c r="H36" i="5"/>
  <c r="J36" i="5" s="1"/>
  <c r="H30" i="5"/>
  <c r="J30" i="5" s="1"/>
  <c r="H26" i="5"/>
  <c r="J26" i="5" s="1"/>
  <c r="H21" i="5"/>
  <c r="J21" i="5" s="1"/>
  <c r="J8" i="5"/>
  <c r="H35" i="4"/>
  <c r="J35" i="4" s="1"/>
  <c r="F35" i="4"/>
  <c r="F9" i="4"/>
  <c r="N30" i="5"/>
  <c r="N26" i="5"/>
  <c r="N21" i="5"/>
  <c r="P53" i="5"/>
  <c r="P44" i="5"/>
  <c r="N39" i="5"/>
  <c r="P39" i="5" s="1"/>
  <c r="N34" i="5"/>
  <c r="P34" i="5" s="1"/>
  <c r="N29" i="5"/>
  <c r="P29" i="5" s="1"/>
  <c r="N25" i="5"/>
  <c r="P25" i="5" s="1"/>
  <c r="L8" i="4"/>
  <c r="P46" i="5"/>
  <c r="N37" i="5"/>
  <c r="P37" i="5" s="1"/>
  <c r="N32" i="5"/>
  <c r="P32" i="5" s="1"/>
  <c r="N28" i="5"/>
  <c r="P28" i="5" s="1"/>
  <c r="N23" i="5"/>
  <c r="P23" i="5" s="1"/>
  <c r="P45" i="5"/>
  <c r="N40" i="5"/>
  <c r="P40" i="5" s="1"/>
  <c r="N36" i="5"/>
  <c r="P36" i="5" s="1"/>
  <c r="P55" i="5"/>
  <c r="L21" i="5"/>
  <c r="L26" i="5"/>
  <c r="L30" i="5"/>
  <c r="N31" i="5"/>
  <c r="P31" i="5" s="1"/>
  <c r="N27" i="5"/>
  <c r="P27" i="5" s="1"/>
  <c r="N22" i="5"/>
  <c r="P22" i="5" s="1"/>
  <c r="N19" i="5"/>
  <c r="P19" i="5" s="1"/>
  <c r="P43" i="5"/>
  <c r="N38" i="5"/>
  <c r="P38" i="5" s="1"/>
  <c r="J9" i="5"/>
  <c r="H22" i="5"/>
  <c r="J22" i="5" s="1"/>
  <c r="H27" i="5"/>
  <c r="J27" i="5" s="1"/>
  <c r="H31" i="5"/>
  <c r="J31" i="5" s="1"/>
  <c r="H37" i="5"/>
  <c r="J37" i="5" s="1"/>
  <c r="J42" i="5"/>
  <c r="J46" i="5"/>
  <c r="F20" i="5"/>
  <c r="F25" i="5"/>
  <c r="F29" i="5"/>
  <c r="F34" i="5"/>
  <c r="F39" i="5"/>
  <c r="F23" i="5"/>
  <c r="F32" i="5"/>
  <c r="J6" i="5"/>
  <c r="H19" i="5"/>
  <c r="J19" i="5" s="1"/>
  <c r="H28" i="5"/>
  <c r="J28" i="5" s="1"/>
  <c r="H38" i="5"/>
  <c r="J38" i="5" s="1"/>
  <c r="L9" i="4"/>
  <c r="L7" i="4"/>
  <c r="L11" i="4"/>
  <c r="J20" i="5" l="1"/>
  <c r="J11" i="5"/>
  <c r="P54" i="5"/>
  <c r="J7" i="5"/>
  <c r="J23" i="5"/>
  <c r="J25" i="5"/>
  <c r="J32" i="5"/>
  <c r="J34" i="5"/>
  <c r="J39" i="5"/>
  <c r="J29" i="5"/>
  <c r="J43" i="5"/>
  <c r="J44" i="5"/>
  <c r="P26" i="5"/>
  <c r="P21" i="5"/>
  <c r="P30" i="5"/>
  <c r="E12" i="4"/>
  <c r="K32" i="4"/>
  <c r="F32" i="4"/>
  <c r="L32" i="4"/>
  <c r="H32" i="4" l="1"/>
  <c r="J32" i="4" s="1"/>
  <c r="H12" i="4"/>
  <c r="J12" i="4" s="1"/>
  <c r="N32" i="4"/>
  <c r="P32" i="4" s="1"/>
  <c r="N12" i="4"/>
  <c r="P12" i="4" s="1"/>
  <c r="Q8" i="2" l="1"/>
  <c r="Q9" i="2"/>
  <c r="Q10" i="2"/>
  <c r="Q11" i="2"/>
  <c r="Q12" i="2"/>
  <c r="F12" i="2" s="1"/>
  <c r="Q13" i="2"/>
  <c r="Q16" i="2"/>
  <c r="Q17" i="2"/>
  <c r="Q18" i="2"/>
  <c r="Q19" i="2"/>
  <c r="Q20" i="2"/>
  <c r="Q21" i="2"/>
  <c r="Q22" i="2"/>
  <c r="Q23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6" i="2"/>
  <c r="Q47" i="2"/>
  <c r="Q48" i="2"/>
  <c r="Q49" i="2"/>
  <c r="Q50" i="2"/>
  <c r="Q51" i="2"/>
  <c r="Q52" i="2"/>
  <c r="Q53" i="2"/>
  <c r="Q55" i="2"/>
  <c r="Q56" i="2"/>
  <c r="Q57" i="2"/>
  <c r="Q58" i="2"/>
  <c r="Q59" i="2"/>
  <c r="AU8" i="2"/>
  <c r="AU9" i="2"/>
  <c r="AU10" i="2"/>
  <c r="AU11" i="2"/>
  <c r="AU13" i="2"/>
  <c r="AU16" i="2"/>
  <c r="AU17" i="2"/>
  <c r="AU18" i="2"/>
  <c r="AU19" i="2"/>
  <c r="AU20" i="2"/>
  <c r="AU21" i="2"/>
  <c r="AU22" i="2"/>
  <c r="AU23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6" i="2"/>
  <c r="AU47" i="2"/>
  <c r="AU48" i="2"/>
  <c r="AU49" i="2"/>
  <c r="AU50" i="2"/>
  <c r="AU51" i="2"/>
  <c r="AU52" i="2"/>
  <c r="AU53" i="2"/>
  <c r="AU55" i="2"/>
  <c r="AU56" i="2"/>
  <c r="AU57" i="2"/>
  <c r="AU58" i="2"/>
  <c r="AU59" i="2"/>
  <c r="F11" i="3"/>
  <c r="F14" i="3" s="1"/>
  <c r="F16" i="3"/>
  <c r="F17" i="3"/>
  <c r="F18" i="3"/>
  <c r="F19" i="3"/>
  <c r="F20" i="3"/>
  <c r="F21" i="3"/>
  <c r="F22" i="3"/>
  <c r="F23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P11" i="3"/>
  <c r="P14" i="3" s="1"/>
  <c r="P16" i="3"/>
  <c r="P17" i="3"/>
  <c r="P18" i="3"/>
  <c r="P19" i="3"/>
  <c r="P20" i="3"/>
  <c r="P21" i="3"/>
  <c r="P22" i="3"/>
  <c r="P23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6" i="3"/>
  <c r="P47" i="3"/>
  <c r="P48" i="3"/>
  <c r="P49" i="3"/>
  <c r="P50" i="3"/>
  <c r="P51" i="3"/>
  <c r="P52" i="3"/>
  <c r="P53" i="3"/>
  <c r="P55" i="3"/>
  <c r="P56" i="3"/>
  <c r="P57" i="3"/>
  <c r="P58" i="3"/>
  <c r="P59" i="3"/>
  <c r="Z11" i="3"/>
  <c r="Z14" i="3" s="1"/>
  <c r="Z16" i="3"/>
  <c r="Z17" i="3"/>
  <c r="Z18" i="3"/>
  <c r="Z19" i="3"/>
  <c r="Z20" i="3"/>
  <c r="Z21" i="3"/>
  <c r="Z22" i="3"/>
  <c r="Z23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6" i="3"/>
  <c r="Z47" i="3"/>
  <c r="Z48" i="3"/>
  <c r="Z49" i="3"/>
  <c r="Z50" i="3"/>
  <c r="Z51" i="3"/>
  <c r="Z52" i="3"/>
  <c r="Z53" i="3"/>
  <c r="Z55" i="3"/>
  <c r="Z56" i="3"/>
  <c r="Z57" i="3"/>
  <c r="Z58" i="3"/>
  <c r="Z59" i="3"/>
  <c r="F66" i="3"/>
  <c r="F67" i="3"/>
  <c r="F68" i="3"/>
  <c r="F69" i="3"/>
  <c r="F71" i="3"/>
  <c r="F72" i="3"/>
  <c r="F76" i="3"/>
  <c r="F77" i="3"/>
  <c r="F78" i="3"/>
  <c r="F79" i="3"/>
  <c r="F66" i="2"/>
  <c r="F67" i="2"/>
  <c r="F69" i="2"/>
  <c r="F5" i="4"/>
  <c r="F13" i="4" s="1"/>
  <c r="F25" i="4"/>
  <c r="F26" i="4"/>
  <c r="F27" i="4"/>
  <c r="F28" i="4"/>
  <c r="F29" i="4"/>
  <c r="F30" i="4"/>
  <c r="F31" i="4"/>
  <c r="I11" i="1"/>
  <c r="I12" i="1"/>
  <c r="I13" i="1"/>
  <c r="I17" i="1"/>
  <c r="I18" i="1"/>
  <c r="I19" i="1"/>
  <c r="I21" i="1"/>
  <c r="I22" i="1"/>
  <c r="I27" i="1"/>
  <c r="I28" i="1"/>
  <c r="I29" i="1"/>
  <c r="I33" i="1"/>
  <c r="I34" i="1"/>
  <c r="I35" i="1"/>
  <c r="I40" i="1"/>
  <c r="I41" i="1"/>
  <c r="I42" i="1"/>
  <c r="I43" i="1"/>
  <c r="I44" i="1"/>
  <c r="I46" i="1"/>
  <c r="I47" i="1"/>
  <c r="I48" i="1"/>
  <c r="I49" i="1"/>
  <c r="I50" i="1"/>
  <c r="I51" i="1"/>
  <c r="I52" i="1"/>
  <c r="I54" i="1"/>
  <c r="I59" i="1"/>
  <c r="I60" i="1"/>
  <c r="I61" i="1"/>
  <c r="I62" i="1"/>
  <c r="D68" i="1"/>
  <c r="D69" i="1"/>
  <c r="D71" i="1"/>
  <c r="D72" i="1"/>
  <c r="D73" i="1"/>
  <c r="D74" i="1"/>
  <c r="F69" i="1"/>
  <c r="F70" i="1"/>
  <c r="F71" i="1"/>
  <c r="F72" i="1"/>
  <c r="F73" i="1"/>
  <c r="F74" i="1"/>
  <c r="I77" i="1"/>
  <c r="I78" i="1"/>
  <c r="I79" i="1"/>
  <c r="I80" i="1"/>
  <c r="I81" i="1"/>
  <c r="U11" i="1"/>
  <c r="U12" i="1"/>
  <c r="U13" i="1"/>
  <c r="U14" i="1"/>
  <c r="U15" i="1"/>
  <c r="U18" i="1"/>
  <c r="U20" i="1"/>
  <c r="U21" i="1"/>
  <c r="U24" i="1"/>
  <c r="U26" i="1"/>
  <c r="U27" i="1"/>
  <c r="U28" i="1"/>
  <c r="U29" i="1"/>
  <c r="U30" i="1"/>
  <c r="U31" i="1"/>
  <c r="U32" i="1"/>
  <c r="U34" i="1"/>
  <c r="U37" i="1"/>
  <c r="U38" i="1"/>
  <c r="U39" i="1"/>
  <c r="U40" i="1"/>
  <c r="U45" i="1"/>
  <c r="U46" i="1"/>
  <c r="U47" i="1"/>
  <c r="U48" i="1"/>
  <c r="U49" i="1"/>
  <c r="U50" i="1"/>
  <c r="U52" i="1"/>
  <c r="U53" i="1"/>
  <c r="AF8" i="2"/>
  <c r="AF9" i="2"/>
  <c r="AF10" i="2"/>
  <c r="AF11" i="2"/>
  <c r="AF13" i="2"/>
  <c r="AF16" i="2"/>
  <c r="AF17" i="2"/>
  <c r="AF18" i="2"/>
  <c r="AF19" i="2"/>
  <c r="AF20" i="2"/>
  <c r="AF21" i="2"/>
  <c r="AF22" i="2"/>
  <c r="AF23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6" i="2"/>
  <c r="AF47" i="2"/>
  <c r="AF48" i="2"/>
  <c r="AF49" i="2"/>
  <c r="AF50" i="2"/>
  <c r="AF51" i="2"/>
  <c r="AF52" i="2"/>
  <c r="AF53" i="2"/>
  <c r="AF55" i="2"/>
  <c r="AF56" i="2"/>
  <c r="AF57" i="2"/>
  <c r="AF58" i="2"/>
  <c r="AF59" i="2"/>
  <c r="BJ8" i="2"/>
  <c r="BJ9" i="2"/>
  <c r="BJ10" i="2"/>
  <c r="BJ11" i="2"/>
  <c r="BJ13" i="2"/>
  <c r="BJ16" i="2"/>
  <c r="BJ17" i="2"/>
  <c r="BJ18" i="2"/>
  <c r="BJ19" i="2"/>
  <c r="BJ20" i="2"/>
  <c r="BJ21" i="2"/>
  <c r="BJ22" i="2"/>
  <c r="BJ23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6" i="2"/>
  <c r="BJ47" i="2"/>
  <c r="BJ48" i="2"/>
  <c r="BJ49" i="2"/>
  <c r="BJ50" i="2"/>
  <c r="BJ51" i="2"/>
  <c r="BJ52" i="2"/>
  <c r="BJ53" i="2"/>
  <c r="BJ55" i="2"/>
  <c r="BJ56" i="2"/>
  <c r="BJ57" i="2"/>
  <c r="BJ58" i="2"/>
  <c r="BJ59" i="2"/>
  <c r="K11" i="3"/>
  <c r="K14" i="3" s="1"/>
  <c r="K16" i="3"/>
  <c r="K17" i="3"/>
  <c r="K18" i="3"/>
  <c r="K19" i="3"/>
  <c r="K20" i="3"/>
  <c r="K21" i="3"/>
  <c r="K22" i="3"/>
  <c r="K23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6" i="3"/>
  <c r="K47" i="3"/>
  <c r="K48" i="3"/>
  <c r="K49" i="3"/>
  <c r="K50" i="3"/>
  <c r="K51" i="3"/>
  <c r="K52" i="3"/>
  <c r="K53" i="3"/>
  <c r="K55" i="3"/>
  <c r="K56" i="3"/>
  <c r="K57" i="3"/>
  <c r="K58" i="3"/>
  <c r="K59" i="3"/>
  <c r="U11" i="3"/>
  <c r="U14" i="3" s="1"/>
  <c r="U16" i="3"/>
  <c r="U17" i="3"/>
  <c r="U18" i="3"/>
  <c r="U19" i="3"/>
  <c r="U20" i="3"/>
  <c r="U21" i="3"/>
  <c r="U22" i="3"/>
  <c r="U23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6" i="3"/>
  <c r="U47" i="3"/>
  <c r="U48" i="3"/>
  <c r="U49" i="3"/>
  <c r="U50" i="3"/>
  <c r="U51" i="3"/>
  <c r="U52" i="3"/>
  <c r="U53" i="3"/>
  <c r="U55" i="3"/>
  <c r="U56" i="3"/>
  <c r="U57" i="3"/>
  <c r="U58" i="3"/>
  <c r="U59" i="3"/>
  <c r="AE11" i="3"/>
  <c r="AE14" i="3" s="1"/>
  <c r="AE16" i="3"/>
  <c r="AE17" i="3"/>
  <c r="AE18" i="3"/>
  <c r="AE19" i="3"/>
  <c r="AE20" i="3"/>
  <c r="AE21" i="3"/>
  <c r="AE22" i="3"/>
  <c r="AE23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6" i="3"/>
  <c r="AE47" i="3"/>
  <c r="AE48" i="3"/>
  <c r="AE49" i="3"/>
  <c r="AE50" i="3"/>
  <c r="AE51" i="3"/>
  <c r="AE52" i="3"/>
  <c r="AE53" i="3"/>
  <c r="AE55" i="3"/>
  <c r="AE56" i="3"/>
  <c r="AE57" i="3"/>
  <c r="AE58" i="3"/>
  <c r="AE59" i="3"/>
  <c r="K66" i="3"/>
  <c r="K67" i="3"/>
  <c r="K68" i="3"/>
  <c r="K69" i="3"/>
  <c r="K70" i="3"/>
  <c r="K71" i="3"/>
  <c r="K72" i="3"/>
  <c r="K76" i="3"/>
  <c r="K77" i="3"/>
  <c r="K78" i="3"/>
  <c r="K79" i="3"/>
  <c r="K66" i="2"/>
  <c r="K67" i="2"/>
  <c r="K69" i="2"/>
  <c r="L5" i="4"/>
  <c r="L13" i="4" s="1"/>
  <c r="L25" i="4"/>
  <c r="L26" i="4"/>
  <c r="L27" i="4"/>
  <c r="L28" i="4"/>
  <c r="L29" i="4"/>
  <c r="L30" i="4"/>
  <c r="L31" i="4"/>
  <c r="I10" i="1"/>
  <c r="U19" i="1"/>
  <c r="U33" i="1"/>
  <c r="U25" i="1"/>
  <c r="I82" i="1"/>
  <c r="D70" i="1"/>
  <c r="I53" i="1"/>
  <c r="I45" i="1"/>
  <c r="F2" i="25"/>
  <c r="I20" i="1"/>
  <c r="E11" i="4"/>
  <c r="E10" i="4"/>
  <c r="E9" i="4"/>
  <c r="E8" i="4"/>
  <c r="E7" i="4"/>
  <c r="E6" i="4"/>
  <c r="E5" i="4"/>
  <c r="K5" i="4"/>
  <c r="K13" i="4" s="1"/>
  <c r="K25" i="4"/>
  <c r="K26" i="4"/>
  <c r="K27" i="4"/>
  <c r="K28" i="4"/>
  <c r="K29" i="4"/>
  <c r="K30" i="4"/>
  <c r="K31" i="4"/>
  <c r="I37" i="1" l="1"/>
  <c r="F13" i="2"/>
  <c r="AU14" i="2"/>
  <c r="Q14" i="2"/>
  <c r="BJ14" i="2"/>
  <c r="AF14" i="2"/>
  <c r="K12" i="2"/>
  <c r="K8" i="2"/>
  <c r="K11" i="2"/>
  <c r="I55" i="1"/>
  <c r="F11" i="2"/>
  <c r="I31" i="1"/>
  <c r="F10" i="2"/>
  <c r="K10" i="2"/>
  <c r="K9" i="2"/>
  <c r="F9" i="2"/>
  <c r="K13" i="2"/>
  <c r="F8" i="2"/>
  <c r="C5" i="25"/>
  <c r="R59" i="1" s="1"/>
  <c r="C11" i="25"/>
  <c r="R65" i="1" s="1"/>
  <c r="C6" i="25"/>
  <c r="R60" i="1" s="1"/>
  <c r="C12" i="25"/>
  <c r="R66" i="1" s="1"/>
  <c r="C7" i="25"/>
  <c r="R61" i="1" s="1"/>
  <c r="C13" i="25"/>
  <c r="R67" i="1" s="1"/>
  <c r="C8" i="25"/>
  <c r="R62" i="1" s="1"/>
  <c r="C3" i="25"/>
  <c r="R57" i="1" s="1"/>
  <c r="C9" i="25"/>
  <c r="R63" i="1" s="1"/>
  <c r="C4" i="25"/>
  <c r="R58" i="1" s="1"/>
  <c r="C10" i="25"/>
  <c r="R64" i="1" s="1"/>
  <c r="E13" i="4"/>
  <c r="K34" i="4"/>
  <c r="F34" i="4"/>
  <c r="L34" i="4"/>
  <c r="I70" i="1"/>
  <c r="I69" i="1"/>
  <c r="I74" i="1"/>
  <c r="I73" i="1"/>
  <c r="I72" i="1"/>
  <c r="I71" i="1"/>
  <c r="N11" i="4"/>
  <c r="P11" i="4" s="1"/>
  <c r="N10" i="4"/>
  <c r="P10" i="4" s="1"/>
  <c r="N6" i="4"/>
  <c r="P6" i="4" s="1"/>
  <c r="N9" i="4"/>
  <c r="P9" i="4" s="1"/>
  <c r="N7" i="4"/>
  <c r="P7" i="4" s="1"/>
  <c r="N8" i="4"/>
  <c r="P8" i="4" s="1"/>
  <c r="H29" i="4"/>
  <c r="J29" i="4" s="1"/>
  <c r="H41" i="4"/>
  <c r="J41" i="4" s="1"/>
  <c r="F41" i="4"/>
  <c r="H28" i="4"/>
  <c r="J28" i="4" s="1"/>
  <c r="J21" i="4"/>
  <c r="H15" i="4"/>
  <c r="J15" i="4" s="1"/>
  <c r="F15" i="4"/>
  <c r="H11" i="4"/>
  <c r="J11" i="4" s="1"/>
  <c r="H7" i="4"/>
  <c r="J7" i="4" s="1"/>
  <c r="F42" i="4"/>
  <c r="H42" i="4"/>
  <c r="J42" i="4" s="1"/>
  <c r="H25" i="4"/>
  <c r="J25" i="4" s="1"/>
  <c r="H8" i="4"/>
  <c r="J8" i="4" s="1"/>
  <c r="H44" i="4"/>
  <c r="J44" i="4" s="1"/>
  <c r="F44" i="4"/>
  <c r="H38" i="4"/>
  <c r="J38" i="4" s="1"/>
  <c r="H31" i="4"/>
  <c r="J31" i="4" s="1"/>
  <c r="H27" i="4"/>
  <c r="J27" i="4" s="1"/>
  <c r="J20" i="4"/>
  <c r="H14" i="4"/>
  <c r="J14" i="4" s="1"/>
  <c r="F14" i="4"/>
  <c r="H10" i="4"/>
  <c r="J10" i="4" s="1"/>
  <c r="H6" i="4"/>
  <c r="J6" i="4" s="1"/>
  <c r="J18" i="4"/>
  <c r="F43" i="4"/>
  <c r="H43" i="4"/>
  <c r="J43" i="4" s="1"/>
  <c r="H37" i="4"/>
  <c r="H30" i="4"/>
  <c r="J30" i="4" s="1"/>
  <c r="H26" i="4"/>
  <c r="J26" i="4" s="1"/>
  <c r="J19" i="4"/>
  <c r="H9" i="4"/>
  <c r="J9" i="4" s="1"/>
  <c r="H5" i="4"/>
  <c r="J5" i="4" s="1"/>
  <c r="P43" i="4"/>
  <c r="N30" i="4"/>
  <c r="P30" i="4" s="1"/>
  <c r="P19" i="4"/>
  <c r="N5" i="4"/>
  <c r="P5" i="4" s="1"/>
  <c r="N20" i="5"/>
  <c r="P20" i="5" s="1"/>
  <c r="P42" i="4"/>
  <c r="N29" i="4"/>
  <c r="P29" i="4" s="1"/>
  <c r="N25" i="4"/>
  <c r="P25" i="4" s="1"/>
  <c r="P18" i="4"/>
  <c r="P44" i="4"/>
  <c r="N38" i="4"/>
  <c r="P38" i="4" s="1"/>
  <c r="L38" i="4"/>
  <c r="N31" i="4"/>
  <c r="P31" i="4" s="1"/>
  <c r="N27" i="4"/>
  <c r="P27" i="4" s="1"/>
  <c r="P20" i="4"/>
  <c r="N14" i="4"/>
  <c r="P14" i="4" s="1"/>
  <c r="L14" i="4"/>
  <c r="L35" i="4"/>
  <c r="N35" i="4"/>
  <c r="P35" i="4" s="1"/>
  <c r="N26" i="4"/>
  <c r="P26" i="4" s="1"/>
  <c r="P41" i="4"/>
  <c r="N28" i="4"/>
  <c r="P28" i="4" s="1"/>
  <c r="P21" i="4"/>
  <c r="L15" i="4"/>
  <c r="N15" i="4"/>
  <c r="P15" i="4" s="1"/>
  <c r="C2" i="25"/>
  <c r="R56" i="1" s="1"/>
  <c r="R68" i="1" l="1"/>
  <c r="U70" i="1" s="1"/>
  <c r="K14" i="2"/>
  <c r="F14" i="2"/>
  <c r="N37" i="4"/>
  <c r="H34" i="4"/>
  <c r="H13" i="4"/>
  <c r="J13" i="4" s="1"/>
  <c r="N34" i="4"/>
  <c r="P34" i="4" s="1"/>
  <c r="N13" i="4"/>
  <c r="P13" i="4" s="1"/>
  <c r="C14" i="25"/>
  <c r="G13" i="4"/>
  <c r="H40" i="4" l="1"/>
  <c r="J34" i="4"/>
  <c r="N40" i="4"/>
  <c r="K61" i="5"/>
  <c r="K47" i="5"/>
  <c r="K24" i="5"/>
  <c r="K15" i="5"/>
  <c r="E56" i="5"/>
  <c r="E41" i="5"/>
  <c r="E33" i="5"/>
  <c r="E24" i="5"/>
  <c r="K10" i="5" l="1"/>
  <c r="K17" i="5" s="1"/>
  <c r="E35" i="5"/>
  <c r="K33" i="5"/>
  <c r="K35" i="5" s="1"/>
  <c r="E10" i="5"/>
  <c r="E15" i="5"/>
  <c r="E47" i="5"/>
  <c r="E48" i="5" s="1"/>
  <c r="E61" i="5"/>
  <c r="E63" i="5" s="1"/>
  <c r="K41" i="5"/>
  <c r="K48" i="5" s="1"/>
  <c r="K56" i="5"/>
  <c r="K63" i="5" s="1"/>
  <c r="E16" i="4"/>
  <c r="K37" i="4"/>
  <c r="P37" i="4" s="1"/>
  <c r="E37" i="4"/>
  <c r="E40" i="4" l="1"/>
  <c r="J40" i="4" s="1"/>
  <c r="J37" i="4"/>
  <c r="K40" i="4"/>
  <c r="P40" i="4" s="1"/>
  <c r="E17" i="5"/>
  <c r="E17" i="4"/>
  <c r="E23" i="4" s="1"/>
  <c r="K16" i="4"/>
  <c r="E50" i="5"/>
  <c r="E64" i="5" s="1"/>
  <c r="K50" i="5"/>
  <c r="K64" i="5" s="1"/>
  <c r="K65" i="5" s="1"/>
  <c r="K46" i="4" l="1"/>
  <c r="K17" i="4"/>
  <c r="K23" i="4" s="1"/>
  <c r="E65" i="5"/>
  <c r="F37" i="4" l="1"/>
  <c r="Q68" i="1"/>
  <c r="P68" i="1"/>
  <c r="O68" i="1"/>
  <c r="N68" i="1"/>
  <c r="L37" i="4"/>
  <c r="U71" i="1"/>
  <c r="G37" i="1"/>
  <c r="G31" i="1"/>
  <c r="G23" i="1"/>
  <c r="L40" i="4" l="1"/>
  <c r="F61" i="5"/>
  <c r="F40" i="4"/>
  <c r="P54" i="3"/>
  <c r="P60" i="3" s="1"/>
  <c r="N16" i="4"/>
  <c r="P16" i="4" s="1"/>
  <c r="L45" i="4"/>
  <c r="H45" i="4"/>
  <c r="J45" i="4" s="1"/>
  <c r="F57" i="2"/>
  <c r="F58" i="2"/>
  <c r="F24" i="3"/>
  <c r="F56" i="2"/>
  <c r="Q43" i="2"/>
  <c r="U22" i="1"/>
  <c r="F59" i="2"/>
  <c r="J22" i="4"/>
  <c r="L22" i="4"/>
  <c r="F56" i="5"/>
  <c r="L33" i="5"/>
  <c r="N15" i="5"/>
  <c r="F54" i="3"/>
  <c r="F60" i="3" s="1"/>
  <c r="AE24" i="3"/>
  <c r="K80" i="3"/>
  <c r="F53" i="2"/>
  <c r="F33" i="5"/>
  <c r="K24" i="3"/>
  <c r="Z54" i="3"/>
  <c r="Z60" i="3" s="1"/>
  <c r="K73" i="3"/>
  <c r="U41" i="1"/>
  <c r="F55" i="2"/>
  <c r="F41" i="5"/>
  <c r="L47" i="5"/>
  <c r="N33" i="5"/>
  <c r="N56" i="5"/>
  <c r="N61" i="5"/>
  <c r="U24" i="3"/>
  <c r="U43" i="3"/>
  <c r="F16" i="4"/>
  <c r="H16" i="4"/>
  <c r="J16" i="4" s="1"/>
  <c r="L16" i="4"/>
  <c r="BJ54" i="2"/>
  <c r="BJ60" i="2" s="1"/>
  <c r="K17" i="2"/>
  <c r="F51" i="2"/>
  <c r="K19" i="2"/>
  <c r="AU54" i="2"/>
  <c r="AU60" i="2" s="1"/>
  <c r="U35" i="1"/>
  <c r="L24" i="5"/>
  <c r="U54" i="3"/>
  <c r="U60" i="3" s="1"/>
  <c r="Q24" i="2"/>
  <c r="AU24" i="2"/>
  <c r="BJ43" i="2"/>
  <c r="P24" i="3"/>
  <c r="Z24" i="3"/>
  <c r="AE54" i="3"/>
  <c r="AE60" i="3" s="1"/>
  <c r="F22" i="4"/>
  <c r="F15" i="5"/>
  <c r="N47" i="5"/>
  <c r="L41" i="5"/>
  <c r="L15" i="5"/>
  <c r="L10" i="5"/>
  <c r="H61" i="5"/>
  <c r="F47" i="5"/>
  <c r="F24" i="5"/>
  <c r="H10" i="5"/>
  <c r="P22" i="4"/>
  <c r="F45" i="4"/>
  <c r="F80" i="3"/>
  <c r="F73" i="3"/>
  <c r="AE43" i="3"/>
  <c r="Z43" i="3"/>
  <c r="P43" i="3"/>
  <c r="F21" i="2"/>
  <c r="K54" i="3"/>
  <c r="K60" i="3" s="1"/>
  <c r="K46" i="2"/>
  <c r="K48" i="2"/>
  <c r="K43" i="3"/>
  <c r="F43" i="3"/>
  <c r="K57" i="2"/>
  <c r="K50" i="2"/>
  <c r="K52" i="2"/>
  <c r="BJ24" i="2"/>
  <c r="K21" i="2"/>
  <c r="K23" i="2"/>
  <c r="F46" i="2"/>
  <c r="F48" i="2"/>
  <c r="F50" i="2"/>
  <c r="F52" i="2"/>
  <c r="F27" i="2"/>
  <c r="F31" i="2"/>
  <c r="F35" i="2"/>
  <c r="F39" i="2"/>
  <c r="AU43" i="2"/>
  <c r="F17" i="2"/>
  <c r="U16" i="1"/>
  <c r="L56" i="5"/>
  <c r="L61" i="5"/>
  <c r="N24" i="5"/>
  <c r="N41" i="5"/>
  <c r="N10" i="5"/>
  <c r="F47" i="2"/>
  <c r="K16" i="2"/>
  <c r="K18" i="2"/>
  <c r="K20" i="2"/>
  <c r="K22" i="2"/>
  <c r="K26" i="2"/>
  <c r="K28" i="2"/>
  <c r="K30" i="2"/>
  <c r="K32" i="2"/>
  <c r="K34" i="2"/>
  <c r="K36" i="2"/>
  <c r="K38" i="2"/>
  <c r="K40" i="2"/>
  <c r="K42" i="2"/>
  <c r="K47" i="2"/>
  <c r="K49" i="2"/>
  <c r="K51" i="2"/>
  <c r="K53" i="2"/>
  <c r="F49" i="2"/>
  <c r="F19" i="2"/>
  <c r="F23" i="2"/>
  <c r="F29" i="2"/>
  <c r="F33" i="2"/>
  <c r="F37" i="2"/>
  <c r="F41" i="2"/>
  <c r="AF54" i="2"/>
  <c r="K56" i="2"/>
  <c r="K58" i="2"/>
  <c r="K55" i="2"/>
  <c r="K59" i="2"/>
  <c r="AF24" i="2"/>
  <c r="AF43" i="2"/>
  <c r="Q54" i="2"/>
  <c r="Q60" i="2" s="1"/>
  <c r="K27" i="2"/>
  <c r="K29" i="2"/>
  <c r="K31" i="2"/>
  <c r="K33" i="2"/>
  <c r="K35" i="2"/>
  <c r="K37" i="2"/>
  <c r="K39" i="2"/>
  <c r="K41" i="2"/>
  <c r="F16" i="2"/>
  <c r="F18" i="2"/>
  <c r="F20" i="2"/>
  <c r="F22" i="2"/>
  <c r="F26" i="2"/>
  <c r="F28" i="2"/>
  <c r="F30" i="2"/>
  <c r="F32" i="2"/>
  <c r="F34" i="2"/>
  <c r="F36" i="2"/>
  <c r="F38" i="2"/>
  <c r="F40" i="2"/>
  <c r="F42" i="2"/>
  <c r="P24" i="5" l="1"/>
  <c r="J61" i="5"/>
  <c r="P10" i="5"/>
  <c r="P47" i="5"/>
  <c r="P33" i="5"/>
  <c r="P61" i="5"/>
  <c r="P56" i="5"/>
  <c r="P41" i="5"/>
  <c r="P15" i="5"/>
  <c r="L35" i="5"/>
  <c r="N17" i="5"/>
  <c r="N48" i="5"/>
  <c r="N63" i="5"/>
  <c r="K82" i="3"/>
  <c r="K64" i="2" s="1"/>
  <c r="H24" i="5"/>
  <c r="J24" i="5" s="1"/>
  <c r="H15" i="5"/>
  <c r="J15" i="5" s="1"/>
  <c r="Z61" i="3"/>
  <c r="Z62" i="3" s="1"/>
  <c r="F10" i="5"/>
  <c r="F17" i="5" s="1"/>
  <c r="F5" i="3" s="1"/>
  <c r="F35" i="5"/>
  <c r="F63" i="5"/>
  <c r="Z5" i="3" s="1"/>
  <c r="U36" i="1"/>
  <c r="U42" i="1" s="1"/>
  <c r="U72" i="1" s="1"/>
  <c r="L17" i="4"/>
  <c r="L23" i="4" s="1"/>
  <c r="H41" i="5"/>
  <c r="J41" i="5" s="1"/>
  <c r="L48" i="5"/>
  <c r="F48" i="5"/>
  <c r="F17" i="4"/>
  <c r="F23" i="4" s="1"/>
  <c r="N17" i="4"/>
  <c r="N23" i="4" s="1"/>
  <c r="L46" i="4"/>
  <c r="BJ5" i="2" s="1"/>
  <c r="N45" i="4"/>
  <c r="P45" i="4" s="1"/>
  <c r="H46" i="4"/>
  <c r="F46" i="4"/>
  <c r="AU5" i="2" s="1"/>
  <c r="H17" i="4"/>
  <c r="H23" i="4" s="1"/>
  <c r="U61" i="3"/>
  <c r="U62" i="3" s="1"/>
  <c r="Q61" i="2"/>
  <c r="Q62" i="2" s="1"/>
  <c r="N35" i="5"/>
  <c r="F61" i="3"/>
  <c r="F62" i="3" s="1"/>
  <c r="P61" i="3"/>
  <c r="P62" i="3" s="1"/>
  <c r="AE61" i="3"/>
  <c r="AE62" i="3" s="1"/>
  <c r="L17" i="5"/>
  <c r="K5" i="3" s="1"/>
  <c r="AU61" i="2"/>
  <c r="AU62" i="2" s="1"/>
  <c r="K43" i="2"/>
  <c r="BJ61" i="2"/>
  <c r="BJ62" i="2" s="1"/>
  <c r="H56" i="5"/>
  <c r="J56" i="5" s="1"/>
  <c r="H47" i="5"/>
  <c r="J47" i="5" s="1"/>
  <c r="H33" i="5"/>
  <c r="J33" i="5" s="1"/>
  <c r="F82" i="3"/>
  <c r="F64" i="2" s="1"/>
  <c r="K61" i="3"/>
  <c r="K62" i="3" s="1"/>
  <c r="L63" i="5"/>
  <c r="AE5" i="3" s="1"/>
  <c r="K24" i="2"/>
  <c r="K54" i="2"/>
  <c r="AF60" i="2"/>
  <c r="K60" i="2" s="1"/>
  <c r="I14" i="1"/>
  <c r="I83" i="1"/>
  <c r="F75" i="1"/>
  <c r="D75" i="1"/>
  <c r="I68" i="1"/>
  <c r="I63" i="1"/>
  <c r="I23" i="1"/>
  <c r="P17" i="4" l="1"/>
  <c r="P23" i="4"/>
  <c r="AF5" i="2"/>
  <c r="AU6" i="2"/>
  <c r="AU63" i="2" s="1"/>
  <c r="J10" i="5"/>
  <c r="J17" i="4"/>
  <c r="P35" i="5"/>
  <c r="K6" i="3"/>
  <c r="K63" i="3" s="1"/>
  <c r="P17" i="5"/>
  <c r="AE6" i="3"/>
  <c r="AE63" i="3" s="1"/>
  <c r="P63" i="5"/>
  <c r="P48" i="5"/>
  <c r="I75" i="1"/>
  <c r="L50" i="5"/>
  <c r="U5" i="3" s="1"/>
  <c r="H35" i="5"/>
  <c r="J35" i="5" s="1"/>
  <c r="N50" i="5"/>
  <c r="F50" i="5"/>
  <c r="F64" i="5" s="1"/>
  <c r="F65" i="5" s="1"/>
  <c r="H63" i="5"/>
  <c r="H17" i="5"/>
  <c r="H48" i="5"/>
  <c r="J48" i="5" s="1"/>
  <c r="N46" i="4"/>
  <c r="P46" i="4" s="1"/>
  <c r="F61" i="2"/>
  <c r="F62" i="2" s="1"/>
  <c r="AF61" i="2"/>
  <c r="I56" i="1"/>
  <c r="I64" i="1" s="1"/>
  <c r="K5" i="2" l="1"/>
  <c r="Q6" i="2"/>
  <c r="Q63" i="2" s="1"/>
  <c r="J23" i="4"/>
  <c r="Z6" i="3"/>
  <c r="Z63" i="3" s="1"/>
  <c r="J63" i="5"/>
  <c r="F6" i="3"/>
  <c r="F63" i="3" s="1"/>
  <c r="J17" i="5"/>
  <c r="BJ6" i="2"/>
  <c r="BJ63" i="2" s="1"/>
  <c r="U6" i="3"/>
  <c r="U63" i="3" s="1"/>
  <c r="P50" i="5"/>
  <c r="AF6" i="2"/>
  <c r="L64" i="5"/>
  <c r="L65" i="5" s="1"/>
  <c r="L66" i="5" s="1"/>
  <c r="N64" i="5"/>
  <c r="H50" i="5"/>
  <c r="P5" i="3"/>
  <c r="I84" i="1"/>
  <c r="Q77" i="1"/>
  <c r="Q79" i="1"/>
  <c r="K61" i="2"/>
  <c r="K62" i="2" s="1"/>
  <c r="AF62" i="2"/>
  <c r="K6" i="2" l="1"/>
  <c r="H64" i="5"/>
  <c r="J50" i="5"/>
  <c r="N65" i="5"/>
  <c r="P64" i="5"/>
  <c r="P6" i="3"/>
  <c r="AF63" i="2"/>
  <c r="N54" i="2" l="1"/>
  <c r="N12" i="2"/>
  <c r="AE81" i="3"/>
  <c r="AE79" i="3"/>
  <c r="K63" i="2"/>
  <c r="K65" i="2" s="1"/>
  <c r="K68" i="2" s="1"/>
  <c r="H65" i="5"/>
  <c r="AA81" i="3" s="1"/>
  <c r="J64" i="5"/>
  <c r="N66" i="5"/>
  <c r="P66" i="5" s="1"/>
  <c r="P65" i="5"/>
  <c r="P63" i="3"/>
  <c r="F6" i="2"/>
  <c r="G47" i="5"/>
  <c r="B7" i="5"/>
  <c r="B8" i="5" s="1"/>
  <c r="Q6" i="5"/>
  <c r="Q5" i="5"/>
  <c r="Q4" i="5"/>
  <c r="Q3" i="5"/>
  <c r="M40" i="4"/>
  <c r="G40" i="4"/>
  <c r="B6" i="4"/>
  <c r="AE77" i="3"/>
  <c r="AE76" i="3"/>
  <c r="AE75" i="3"/>
  <c r="AE74" i="3"/>
  <c r="B73" i="3"/>
  <c r="B74" i="3" s="1"/>
  <c r="B75" i="3" s="1"/>
  <c r="B76" i="3" s="1"/>
  <c r="B77" i="3" s="1"/>
  <c r="B78" i="3" s="1"/>
  <c r="B79" i="3" s="1"/>
  <c r="B80" i="3" s="1"/>
  <c r="B81" i="3" s="1"/>
  <c r="B82" i="3" s="1"/>
  <c r="AE72" i="3"/>
  <c r="AE71" i="3"/>
  <c r="AI6" i="3"/>
  <c r="AI7" i="3" s="1"/>
  <c r="AI8" i="3" s="1"/>
  <c r="AI9" i="3" s="1"/>
  <c r="AI10" i="3" s="1"/>
  <c r="AI11" i="3" s="1"/>
  <c r="AI12" i="3" s="1"/>
  <c r="AI13" i="3" s="1"/>
  <c r="AI14" i="3" s="1"/>
  <c r="AI15" i="3" s="1"/>
  <c r="AI16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45" i="3" s="1"/>
  <c r="AI46" i="3" s="1"/>
  <c r="AI47" i="3" s="1"/>
  <c r="AI48" i="3" s="1"/>
  <c r="AI49" i="3" s="1"/>
  <c r="AI50" i="3" s="1"/>
  <c r="AI51" i="3" s="1"/>
  <c r="AI52" i="3" s="1"/>
  <c r="AI53" i="3" s="1"/>
  <c r="AI54" i="3" s="1"/>
  <c r="AI55" i="3" s="1"/>
  <c r="AI56" i="3" s="1"/>
  <c r="AI57" i="3" s="1"/>
  <c r="AI58" i="3" s="1"/>
  <c r="AI59" i="3" s="1"/>
  <c r="AI60" i="3" s="1"/>
  <c r="AI61" i="3" s="1"/>
  <c r="AI62" i="3" s="1"/>
  <c r="AI63" i="3" s="1"/>
  <c r="AI64" i="3" s="1"/>
  <c r="AI65" i="3" s="1"/>
  <c r="AI66" i="3" s="1"/>
  <c r="AI67" i="3" s="1"/>
  <c r="AI68" i="3" s="1"/>
  <c r="AI69" i="3" s="1"/>
  <c r="AI70" i="3" s="1"/>
  <c r="AI71" i="3" s="1"/>
  <c r="AI72" i="3" s="1"/>
  <c r="AI73" i="3" s="1"/>
  <c r="AI74" i="3" s="1"/>
  <c r="AI75" i="3" s="1"/>
  <c r="AI76" i="3" s="1"/>
  <c r="AI77" i="3" s="1"/>
  <c r="AI78" i="3" s="1"/>
  <c r="AI79" i="3" s="1"/>
  <c r="AI80" i="3" s="1"/>
  <c r="AI81" i="3" s="1"/>
  <c r="AI82" i="3" s="1"/>
  <c r="B6" i="3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AJ76" i="2"/>
  <c r="AJ75" i="2"/>
  <c r="AJ74" i="2"/>
  <c r="AJ73" i="2"/>
  <c r="AJ72" i="2"/>
  <c r="AJ71" i="2"/>
  <c r="AJ70" i="2"/>
  <c r="AJ69" i="2"/>
  <c r="N69" i="2"/>
  <c r="AJ68" i="2"/>
  <c r="BN77" i="2"/>
  <c r="BI77" i="2"/>
  <c r="BD77" i="2"/>
  <c r="AY77" i="2"/>
  <c r="AT77" i="2"/>
  <c r="AJ67" i="2"/>
  <c r="N67" i="2"/>
  <c r="AJ66" i="2"/>
  <c r="N66" i="2"/>
  <c r="N61" i="2"/>
  <c r="N60" i="2"/>
  <c r="N57" i="2"/>
  <c r="N56" i="2"/>
  <c r="F54" i="2"/>
  <c r="N53" i="2"/>
  <c r="N52" i="2"/>
  <c r="N49" i="2"/>
  <c r="N48" i="2"/>
  <c r="N47" i="2"/>
  <c r="N46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4" i="2"/>
  <c r="N23" i="2"/>
  <c r="N22" i="2"/>
  <c r="N21" i="2"/>
  <c r="N20" i="2"/>
  <c r="N19" i="2"/>
  <c r="N18" i="2"/>
  <c r="N17" i="2"/>
  <c r="N16" i="2"/>
  <c r="N14" i="2"/>
  <c r="N13" i="2"/>
  <c r="N11" i="2"/>
  <c r="N10" i="2"/>
  <c r="N9" i="2"/>
  <c r="N8" i="2"/>
  <c r="BX6" i="2"/>
  <c r="BX7" i="2" s="1"/>
  <c r="BX8" i="2" s="1"/>
  <c r="BX9" i="2" s="1"/>
  <c r="BX10" i="2" s="1"/>
  <c r="BX11" i="2" s="1"/>
  <c r="BX12" i="2" s="1"/>
  <c r="BX13" i="2" s="1"/>
  <c r="BX14" i="2" s="1"/>
  <c r="BX15" i="2" s="1"/>
  <c r="BX16" i="2" s="1"/>
  <c r="BX17" i="2" s="1"/>
  <c r="BX18" i="2" s="1"/>
  <c r="BX19" i="2" s="1"/>
  <c r="BX20" i="2" s="1"/>
  <c r="BX21" i="2" s="1"/>
  <c r="BX22" i="2" s="1"/>
  <c r="BX23" i="2" s="1"/>
  <c r="BX24" i="2" s="1"/>
  <c r="BX25" i="2" s="1"/>
  <c r="BX26" i="2" s="1"/>
  <c r="BX27" i="2" s="1"/>
  <c r="BX28" i="2" s="1"/>
  <c r="BX29" i="2" s="1"/>
  <c r="BX30" i="2" s="1"/>
  <c r="BX31" i="2" s="1"/>
  <c r="BX32" i="2" s="1"/>
  <c r="BX33" i="2" s="1"/>
  <c r="BX34" i="2" s="1"/>
  <c r="BX35" i="2" s="1"/>
  <c r="BX36" i="2" s="1"/>
  <c r="BX37" i="2" s="1"/>
  <c r="BX38" i="2" s="1"/>
  <c r="BX39" i="2" s="1"/>
  <c r="BX40" i="2" s="1"/>
  <c r="BX41" i="2" s="1"/>
  <c r="BX42" i="2" s="1"/>
  <c r="BX43" i="2" s="1"/>
  <c r="BX44" i="2" s="1"/>
  <c r="BX45" i="2" s="1"/>
  <c r="BX46" i="2" s="1"/>
  <c r="BX47" i="2" s="1"/>
  <c r="BX48" i="2" s="1"/>
  <c r="BX49" i="2" s="1"/>
  <c r="BX50" i="2" s="1"/>
  <c r="BX51" i="2" s="1"/>
  <c r="BX52" i="2" s="1"/>
  <c r="BX53" i="2" s="1"/>
  <c r="BX54" i="2" s="1"/>
  <c r="BX55" i="2" s="1"/>
  <c r="BX56" i="2" s="1"/>
  <c r="BX57" i="2" s="1"/>
  <c r="BX58" i="2" s="1"/>
  <c r="BX59" i="2" s="1"/>
  <c r="BX60" i="2" s="1"/>
  <c r="BX61" i="2" s="1"/>
  <c r="BX62" i="2" s="1"/>
  <c r="BX63" i="2" s="1"/>
  <c r="BX64" i="2" s="1"/>
  <c r="BX65" i="2" s="1"/>
  <c r="BX66" i="2" s="1"/>
  <c r="BX67" i="2" s="1"/>
  <c r="BX68" i="2" s="1"/>
  <c r="BX69" i="2" s="1"/>
  <c r="BX70" i="2" s="1"/>
  <c r="BX71" i="2" s="1"/>
  <c r="BX72" i="2" s="1"/>
  <c r="BX73" i="2" s="1"/>
  <c r="BX74" i="2" s="1"/>
  <c r="BX75" i="2" s="1"/>
  <c r="BX76" i="2" s="1"/>
  <c r="BX77" i="2" s="1"/>
  <c r="BX78" i="2" s="1"/>
  <c r="BX79" i="2" s="1"/>
  <c r="BX80" i="2" s="1"/>
  <c r="BX81" i="2" s="1"/>
  <c r="BX82" i="2" s="1"/>
  <c r="BX83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O12" i="2" l="1"/>
  <c r="O54" i="2"/>
  <c r="F63" i="2"/>
  <c r="F65" i="2" s="1"/>
  <c r="AA79" i="3"/>
  <c r="K70" i="2"/>
  <c r="N68" i="2"/>
  <c r="H66" i="5"/>
  <c r="J65" i="5"/>
  <c r="O20" i="2"/>
  <c r="I29" i="2"/>
  <c r="I16" i="2"/>
  <c r="O9" i="2"/>
  <c r="I13" i="2"/>
  <c r="I19" i="2"/>
  <c r="I8" i="2"/>
  <c r="O43" i="2"/>
  <c r="I32" i="2"/>
  <c r="I9" i="2"/>
  <c r="I53" i="2"/>
  <c r="I57" i="2"/>
  <c r="O62" i="2"/>
  <c r="O11" i="2"/>
  <c r="O33" i="2"/>
  <c r="I37" i="2"/>
  <c r="I40" i="2"/>
  <c r="I10" i="2"/>
  <c r="O13" i="2"/>
  <c r="O41" i="2"/>
  <c r="I11" i="2"/>
  <c r="O16" i="2"/>
  <c r="I20" i="2"/>
  <c r="I23" i="2"/>
  <c r="I26" i="2"/>
  <c r="I28" i="2"/>
  <c r="O29" i="2"/>
  <c r="I33" i="2"/>
  <c r="I36" i="2"/>
  <c r="O37" i="2"/>
  <c r="I41" i="2"/>
  <c r="O50" i="2"/>
  <c r="I54" i="2"/>
  <c r="I58" i="2"/>
  <c r="O65" i="2"/>
  <c r="I17" i="2"/>
  <c r="O18" i="2"/>
  <c r="I22" i="2"/>
  <c r="I30" i="2"/>
  <c r="O31" i="2"/>
  <c r="I35" i="2"/>
  <c r="I38" i="2"/>
  <c r="O39" i="2"/>
  <c r="I47" i="2"/>
  <c r="I49" i="2"/>
  <c r="O58" i="2"/>
  <c r="I62" i="2"/>
  <c r="I18" i="2"/>
  <c r="I21" i="2"/>
  <c r="O22" i="2"/>
  <c r="O24" i="2"/>
  <c r="O27" i="2"/>
  <c r="I31" i="2"/>
  <c r="I34" i="2"/>
  <c r="O35" i="2"/>
  <c r="I39" i="2"/>
  <c r="I42" i="2"/>
  <c r="I46" i="2"/>
  <c r="O47" i="2"/>
  <c r="I50" i="2"/>
  <c r="I61" i="2"/>
  <c r="E46" i="4"/>
  <c r="J46" i="4" s="1"/>
  <c r="F24" i="2"/>
  <c r="I24" i="2" s="1"/>
  <c r="F60" i="2"/>
  <c r="I60" i="2" s="1"/>
  <c r="F43" i="2"/>
  <c r="I43" i="2" s="1"/>
  <c r="Q8" i="5"/>
  <c r="B9" i="5"/>
  <c r="Q7" i="5"/>
  <c r="I14" i="2"/>
  <c r="I27" i="2"/>
  <c r="AO77" i="2"/>
  <c r="I69" i="2"/>
  <c r="O68" i="2"/>
  <c r="I67" i="2"/>
  <c r="I66" i="2"/>
  <c r="O63" i="2"/>
  <c r="O61" i="2"/>
  <c r="O59" i="2"/>
  <c r="O57" i="2"/>
  <c r="O55" i="2"/>
  <c r="O53" i="2"/>
  <c r="O51" i="2"/>
  <c r="O49" i="2"/>
  <c r="O8" i="2"/>
  <c r="O10" i="2"/>
  <c r="O14" i="2"/>
  <c r="O17" i="2"/>
  <c r="O19" i="2"/>
  <c r="O21" i="2"/>
  <c r="O23" i="2"/>
  <c r="O26" i="2"/>
  <c r="O28" i="2"/>
  <c r="O30" i="2"/>
  <c r="O32" i="2"/>
  <c r="O34" i="2"/>
  <c r="O36" i="2"/>
  <c r="O38" i="2"/>
  <c r="O40" i="2"/>
  <c r="O42" i="2"/>
  <c r="O46" i="2"/>
  <c r="I48" i="2"/>
  <c r="O48" i="2"/>
  <c r="N50" i="2"/>
  <c r="I51" i="2"/>
  <c r="N51" i="2"/>
  <c r="I52" i="2"/>
  <c r="O52" i="2"/>
  <c r="I55" i="2"/>
  <c r="N55" i="2"/>
  <c r="I56" i="2"/>
  <c r="O56" i="2"/>
  <c r="N58" i="2"/>
  <c r="I59" i="2"/>
  <c r="N59" i="2"/>
  <c r="O60" i="2"/>
  <c r="N62" i="2"/>
  <c r="N63" i="2"/>
  <c r="N65" i="2"/>
  <c r="O66" i="2"/>
  <c r="O67" i="2"/>
  <c r="O69" i="2"/>
  <c r="O70" i="2"/>
  <c r="BS77" i="2"/>
  <c r="I63" i="2" l="1"/>
  <c r="F68" i="2"/>
  <c r="I65" i="2"/>
  <c r="N70" i="2"/>
  <c r="AJ77" i="2"/>
  <c r="B10" i="5"/>
  <c r="Q9" i="5"/>
  <c r="F70" i="2" l="1"/>
  <c r="I68" i="2"/>
  <c r="B11" i="5"/>
  <c r="Q10" i="5"/>
  <c r="I70" i="2" l="1"/>
  <c r="B12" i="5"/>
  <c r="Q11" i="5"/>
  <c r="Q12" i="5" l="1"/>
  <c r="B13" i="5"/>
  <c r="B14" i="5" l="1"/>
  <c r="Q13" i="5"/>
  <c r="Q14" i="5" l="1"/>
  <c r="B15" i="5"/>
  <c r="Q15" i="5" l="1"/>
  <c r="B16" i="5"/>
  <c r="B17" i="5" l="1"/>
  <c r="Q16" i="5"/>
  <c r="B18" i="5" l="1"/>
  <c r="Q17" i="5"/>
  <c r="B19" i="5" l="1"/>
  <c r="Q18" i="5"/>
  <c r="Q19" i="5" l="1"/>
  <c r="B20" i="5"/>
  <c r="B21" i="5" l="1"/>
  <c r="Q20" i="5"/>
  <c r="Q21" i="5" l="1"/>
  <c r="B22" i="5"/>
  <c r="B23" i="5" l="1"/>
  <c r="Q22" i="5"/>
  <c r="Q23" i="5" l="1"/>
  <c r="B24" i="5"/>
  <c r="Q24" i="5" l="1"/>
  <c r="B25" i="5"/>
  <c r="B26" i="5" l="1"/>
  <c r="Q25" i="5"/>
  <c r="Q26" i="5" l="1"/>
  <c r="B27" i="5"/>
  <c r="B28" i="5" l="1"/>
  <c r="Q27" i="5"/>
  <c r="Q28" i="5" l="1"/>
  <c r="B29" i="5"/>
  <c r="B30" i="5" l="1"/>
  <c r="Q29" i="5"/>
  <c r="Q30" i="5" l="1"/>
  <c r="B31" i="5"/>
  <c r="B32" i="5" l="1"/>
  <c r="Q31" i="5"/>
  <c r="Q32" i="5" l="1"/>
  <c r="B33" i="5"/>
  <c r="Q33" i="5" l="1"/>
  <c r="B34" i="5"/>
  <c r="B35" i="5" l="1"/>
  <c r="Q34" i="5"/>
  <c r="B36" i="5" l="1"/>
  <c r="Q35" i="5"/>
  <c r="Q36" i="5" l="1"/>
  <c r="B37" i="5"/>
  <c r="B38" i="5" l="1"/>
  <c r="Q37" i="5"/>
  <c r="Q38" i="5" l="1"/>
  <c r="B39" i="5"/>
  <c r="B40" i="5" l="1"/>
  <c r="Q39" i="5"/>
  <c r="Q40" i="5" l="1"/>
  <c r="B41" i="5"/>
  <c r="Q41" i="5" l="1"/>
  <c r="B42" i="5"/>
  <c r="B43" i="5" l="1"/>
  <c r="Q42" i="5"/>
  <c r="Q43" i="5" l="1"/>
  <c r="B44" i="5"/>
  <c r="B45" i="5" l="1"/>
  <c r="Q44" i="5"/>
  <c r="Q45" i="5" l="1"/>
  <c r="B46" i="5"/>
  <c r="B47" i="5" l="1"/>
  <c r="Q46" i="5"/>
  <c r="Q47" i="5" l="1"/>
  <c r="B48" i="5"/>
  <c r="Q48" i="5" l="1"/>
  <c r="B49" i="5"/>
  <c r="B50" i="5" l="1"/>
  <c r="Q49" i="5"/>
  <c r="B51" i="5" l="1"/>
  <c r="Q50" i="5"/>
  <c r="B52" i="5" l="1"/>
  <c r="Q51" i="5"/>
  <c r="Q52" i="5" l="1"/>
  <c r="B53" i="5"/>
  <c r="B54" i="5" l="1"/>
  <c r="Q53" i="5"/>
  <c r="Q54" i="5" l="1"/>
  <c r="B55" i="5"/>
  <c r="B56" i="5" l="1"/>
  <c r="Q55" i="5"/>
  <c r="B57" i="5" l="1"/>
  <c r="Q56" i="5"/>
  <c r="Q57" i="5" l="1"/>
  <c r="B58" i="5"/>
  <c r="B59" i="5" l="1"/>
  <c r="Q58" i="5"/>
  <c r="Q59" i="5" l="1"/>
  <c r="B60" i="5"/>
  <c r="B61" i="5" l="1"/>
  <c r="Q60" i="5"/>
  <c r="B62" i="5" l="1"/>
  <c r="Q61" i="5"/>
  <c r="Q62" i="5" l="1"/>
  <c r="B63" i="5"/>
  <c r="Q63" i="5" l="1"/>
  <c r="B64" i="5"/>
  <c r="Q64" i="5" l="1"/>
  <c r="B65" i="5"/>
  <c r="Q65" i="5" l="1"/>
  <c r="B66" i="5"/>
  <c r="Q66" i="5" s="1"/>
  <c r="L28" i="1" l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9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Q5" i="2" l="1"/>
  <c r="F5" i="2" s="1"/>
  <c r="F66" i="5"/>
  <c r="J6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D2" authorId="0" shapeId="0" xr:uid="{E0EDEA2B-3BE5-4703-9A90-125431EA4F21}">
      <text>
        <r>
          <rPr>
            <sz val="9"/>
            <color indexed="81"/>
            <rFont val="Tahoma"/>
            <family val="2"/>
          </rPr>
          <t>Account_Balance_YTD(acctdept: {Map!C2})</t>
        </r>
      </text>
    </comment>
    <comment ref="E2" authorId="0" shapeId="0" xr:uid="{C1D44DE9-7D0B-478E-902A-11DC4B859B61}">
      <text>
        <r>
          <rPr>
            <sz val="9"/>
            <color indexed="81"/>
            <rFont val="Tahoma"/>
            <family val="2"/>
          </rPr>
          <t>Account_Balance_YTD(acctdept: {Map!D2})</t>
        </r>
      </text>
    </comment>
    <comment ref="F2" authorId="0" shapeId="0" xr:uid="{B01062DC-83B5-4774-8F6A-5D212D0ACA48}">
      <text>
        <r>
          <rPr>
            <sz val="9"/>
            <color indexed="81"/>
            <rFont val="Tahoma"/>
            <family val="2"/>
          </rPr>
          <t>Account_Balance_YTD(acctdept: {Map!E2})</t>
        </r>
      </text>
    </comment>
    <comment ref="G2" authorId="0" shapeId="0" xr:uid="{A1DB2841-A30B-40CC-AE88-D854F5F640E4}">
      <text>
        <r>
          <rPr>
            <sz val="9"/>
            <color indexed="81"/>
            <rFont val="Tahoma"/>
            <family val="2"/>
          </rPr>
          <t>Account_Balance_YTD(acctdept: {Map!F2})</t>
        </r>
      </text>
    </comment>
    <comment ref="H2" authorId="0" shapeId="0" xr:uid="{4F1F87DC-BB85-4E1D-81A3-55488FB3758D}">
      <text>
        <r>
          <rPr>
            <sz val="9"/>
            <color indexed="81"/>
            <rFont val="Tahoma"/>
            <family val="2"/>
          </rPr>
          <t>Account_Balance_YTD(acctdept: {Map!G2})</t>
        </r>
      </text>
    </comment>
    <comment ref="I2" authorId="0" shapeId="0" xr:uid="{258B8211-E87F-4325-9CA1-BCF189DBBE3B}">
      <text>
        <r>
          <rPr>
            <sz val="9"/>
            <color indexed="81"/>
            <rFont val="Tahoma"/>
            <family val="2"/>
          </rPr>
          <t>Account_Balance_YTD(acctdept: {Map!H2})</t>
        </r>
      </text>
    </comment>
    <comment ref="J2" authorId="0" shapeId="0" xr:uid="{D59936D2-7A14-4D1D-AB46-7503319CCDAF}">
      <text>
        <r>
          <rPr>
            <sz val="9"/>
            <color indexed="81"/>
            <rFont val="Tahoma"/>
            <family val="2"/>
          </rPr>
          <t>Account_Balance_YTD(acctdept: {Map!I2})</t>
        </r>
      </text>
    </comment>
    <comment ref="K2" authorId="0" shapeId="0" xr:uid="{0D88D7A2-D343-4906-962C-AA8CD87DC09B}">
      <text>
        <r>
          <rPr>
            <sz val="9"/>
            <color indexed="81"/>
            <rFont val="Tahoma"/>
            <family val="2"/>
          </rPr>
          <t>Account_Balance_YTD(acctdept: {Map!J2})</t>
        </r>
      </text>
    </comment>
    <comment ref="L2" authorId="0" shapeId="0" xr:uid="{F6E65E38-FAC0-44F1-9AD4-F4425F47E1FE}">
      <text>
        <r>
          <rPr>
            <sz val="9"/>
            <color indexed="81"/>
            <rFont val="Tahoma"/>
            <family val="2"/>
          </rPr>
          <t>Account_Balance_YTD(acctdept: {Map!K2})</t>
        </r>
      </text>
    </comment>
    <comment ref="M2" authorId="0" shapeId="0" xr:uid="{5879A6BA-105D-439B-92DB-E78A05AB4D0E}">
      <text>
        <r>
          <rPr>
            <sz val="9"/>
            <color indexed="81"/>
            <rFont val="Tahoma"/>
            <family val="2"/>
          </rPr>
          <t>Account_Balance_YTD(acctdept: {Map!L2})</t>
        </r>
      </text>
    </comment>
    <comment ref="D3" authorId="0" shapeId="0" xr:uid="{8D96CA2C-9D78-4F9C-B96A-DEB79A5E2A66}">
      <text>
        <r>
          <rPr>
            <sz val="9"/>
            <color indexed="81"/>
            <rFont val="Tahoma"/>
            <family val="2"/>
          </rPr>
          <t>Account_Balance_YTD(acctdept: {Map!C3})</t>
        </r>
      </text>
    </comment>
    <comment ref="E3" authorId="0" shapeId="0" xr:uid="{1B53664D-C3F8-4551-A074-C640C2ADAEFB}">
      <text>
        <r>
          <rPr>
            <sz val="9"/>
            <color indexed="81"/>
            <rFont val="Tahoma"/>
            <family val="2"/>
          </rPr>
          <t>Account_Balance_YTD(acctdept: {Map!D3})</t>
        </r>
      </text>
    </comment>
    <comment ref="F3" authorId="0" shapeId="0" xr:uid="{FEFAEBEE-0528-45F7-A318-0F43656382B9}">
      <text>
        <r>
          <rPr>
            <sz val="9"/>
            <color indexed="81"/>
            <rFont val="Tahoma"/>
            <family val="2"/>
          </rPr>
          <t>Account_Balance_YTD(acctdept: {Map!E3})</t>
        </r>
      </text>
    </comment>
    <comment ref="G3" authorId="0" shapeId="0" xr:uid="{F49CF3A9-4F11-41CB-B0C8-E50C671F3013}">
      <text>
        <r>
          <rPr>
            <sz val="9"/>
            <color indexed="81"/>
            <rFont val="Tahoma"/>
            <family val="2"/>
          </rPr>
          <t>Account_Balance_YTD(acctdept: {Map!F3})</t>
        </r>
      </text>
    </comment>
    <comment ref="H3" authorId="0" shapeId="0" xr:uid="{6050B6CC-1856-4FFF-A070-1F1F27896E8A}">
      <text>
        <r>
          <rPr>
            <sz val="9"/>
            <color indexed="81"/>
            <rFont val="Tahoma"/>
            <family val="2"/>
          </rPr>
          <t>Account_Balance_YTD(acctdept: {Map!G3})</t>
        </r>
      </text>
    </comment>
    <comment ref="I3" authorId="0" shapeId="0" xr:uid="{298C33EF-D1C9-4F05-A185-288B3C438DC7}">
      <text>
        <r>
          <rPr>
            <sz val="9"/>
            <color indexed="81"/>
            <rFont val="Tahoma"/>
            <family val="2"/>
          </rPr>
          <t>Account_Balance_YTD(acctdept: {Map!H3})</t>
        </r>
      </text>
    </comment>
    <comment ref="J3" authorId="0" shapeId="0" xr:uid="{BE303993-F0FF-4136-9BBD-039BA183161B}">
      <text>
        <r>
          <rPr>
            <sz val="9"/>
            <color indexed="81"/>
            <rFont val="Tahoma"/>
            <family val="2"/>
          </rPr>
          <t>Account_Balance_YTD(acctdept: {Map!I3})</t>
        </r>
      </text>
    </comment>
    <comment ref="K3" authorId="0" shapeId="0" xr:uid="{87420D28-9956-41CF-AEF9-69EFA5EF3613}">
      <text>
        <r>
          <rPr>
            <sz val="9"/>
            <color indexed="81"/>
            <rFont val="Tahoma"/>
            <family val="2"/>
          </rPr>
          <t>Account_Balance_YTD(acctdept: {Map!J3})</t>
        </r>
      </text>
    </comment>
    <comment ref="L3" authorId="0" shapeId="0" xr:uid="{06D3F18C-E185-487F-815D-FE356F1FDE81}">
      <text>
        <r>
          <rPr>
            <sz val="9"/>
            <color indexed="81"/>
            <rFont val="Tahoma"/>
            <family val="2"/>
          </rPr>
          <t>Account_Balance_YTD(acctdept: {Map!K3})</t>
        </r>
      </text>
    </comment>
    <comment ref="M3" authorId="0" shapeId="0" xr:uid="{0DCF763F-5D2D-4F8E-87A0-6344892AA9EB}">
      <text>
        <r>
          <rPr>
            <sz val="9"/>
            <color indexed="81"/>
            <rFont val="Tahoma"/>
            <family val="2"/>
          </rPr>
          <t>Account_Balance_YTD(acctdept: {Map!L3})</t>
        </r>
      </text>
    </comment>
    <comment ref="D4" authorId="0" shapeId="0" xr:uid="{1902CECD-06A8-482B-B6CF-DF1673FB3028}">
      <text>
        <r>
          <rPr>
            <sz val="9"/>
            <color indexed="81"/>
            <rFont val="Tahoma"/>
            <family val="2"/>
          </rPr>
          <t>Account_Balance_YTD(acctdept: {Map!C4})</t>
        </r>
      </text>
    </comment>
    <comment ref="E4" authorId="0" shapeId="0" xr:uid="{53D7F8EB-2991-42A2-9DAC-EE37C74379F3}">
      <text>
        <r>
          <rPr>
            <sz val="9"/>
            <color indexed="81"/>
            <rFont val="Tahoma"/>
            <family val="2"/>
          </rPr>
          <t>Account_Balance_YTD(acctdept: {Map!D4})</t>
        </r>
      </text>
    </comment>
    <comment ref="F4" authorId="0" shapeId="0" xr:uid="{E40116E2-5F8C-4514-A903-0BA71C822F61}">
      <text>
        <r>
          <rPr>
            <sz val="9"/>
            <color indexed="81"/>
            <rFont val="Tahoma"/>
            <family val="2"/>
          </rPr>
          <t>Account_Balance_YTD(acctdept: {Map!E4})</t>
        </r>
      </text>
    </comment>
    <comment ref="G4" authorId="0" shapeId="0" xr:uid="{40847514-F7D4-4EBF-81A1-3E0E0060FF2D}">
      <text>
        <r>
          <rPr>
            <sz val="9"/>
            <color indexed="81"/>
            <rFont val="Tahoma"/>
            <family val="2"/>
          </rPr>
          <t>Account_Balance_YTD(acctdept: {Map!F4})</t>
        </r>
      </text>
    </comment>
    <comment ref="H4" authorId="0" shapeId="0" xr:uid="{9D24D6E8-CF56-4174-B98E-479CD1E601BD}">
      <text>
        <r>
          <rPr>
            <sz val="9"/>
            <color indexed="81"/>
            <rFont val="Tahoma"/>
            <family val="2"/>
          </rPr>
          <t>Account_Balance_YTD(acctdept: {Map!G4})</t>
        </r>
      </text>
    </comment>
    <comment ref="I4" authorId="0" shapeId="0" xr:uid="{F89882A6-D639-4170-B7CF-6A638B302B12}">
      <text>
        <r>
          <rPr>
            <sz val="9"/>
            <color indexed="81"/>
            <rFont val="Tahoma"/>
            <family val="2"/>
          </rPr>
          <t>Account_Balance_YTD(acctdept: {Map!H4})</t>
        </r>
      </text>
    </comment>
    <comment ref="J4" authorId="0" shapeId="0" xr:uid="{8C0EBDD5-9B8D-45D2-BFE5-64FBE4DDC923}">
      <text>
        <r>
          <rPr>
            <sz val="9"/>
            <color indexed="81"/>
            <rFont val="Tahoma"/>
            <family val="2"/>
          </rPr>
          <t>Account_Balance_YTD(acctdept: {Map!I4})</t>
        </r>
      </text>
    </comment>
    <comment ref="K4" authorId="0" shapeId="0" xr:uid="{1C828DD6-2205-4B3A-A869-00A5CA48319A}">
      <text>
        <r>
          <rPr>
            <sz val="9"/>
            <color indexed="81"/>
            <rFont val="Tahoma"/>
            <family val="2"/>
          </rPr>
          <t>Account_Balance_YTD(acctdept: {Map!J4})</t>
        </r>
      </text>
    </comment>
    <comment ref="L4" authorId="0" shapeId="0" xr:uid="{C0A99AD8-21A0-4E38-89D1-05F73E5163E3}">
      <text>
        <r>
          <rPr>
            <sz val="9"/>
            <color indexed="81"/>
            <rFont val="Tahoma"/>
            <family val="2"/>
          </rPr>
          <t>Account_Balance_YTD(acctdept: {Map!K4})</t>
        </r>
      </text>
    </comment>
    <comment ref="M4" authorId="0" shapeId="0" xr:uid="{7BE919FA-16D4-4F01-8E81-22607BDB0BC6}">
      <text>
        <r>
          <rPr>
            <sz val="9"/>
            <color indexed="81"/>
            <rFont val="Tahoma"/>
            <family val="2"/>
          </rPr>
          <t>Account_Balance_YTD(acctdept: {Map!L4})</t>
        </r>
      </text>
    </comment>
    <comment ref="D5" authorId="0" shapeId="0" xr:uid="{AEDBC7F6-81F0-40AB-9765-200DBB22F641}">
      <text>
        <r>
          <rPr>
            <sz val="9"/>
            <color indexed="81"/>
            <rFont val="Tahoma"/>
            <family val="2"/>
          </rPr>
          <t>Account_Balance_YTD(acctdept: {Map!C5})</t>
        </r>
      </text>
    </comment>
    <comment ref="E5" authorId="0" shapeId="0" xr:uid="{0D606F7D-A5DF-4B8C-9256-A5B878CD512E}">
      <text>
        <r>
          <rPr>
            <sz val="9"/>
            <color indexed="81"/>
            <rFont val="Tahoma"/>
            <family val="2"/>
          </rPr>
          <t>Account_Balance_YTD(acctdept: {Map!D5})</t>
        </r>
      </text>
    </comment>
    <comment ref="F5" authorId="0" shapeId="0" xr:uid="{F58FFFE2-D1E8-4816-B7FC-5F8E5E4989AF}">
      <text>
        <r>
          <rPr>
            <sz val="9"/>
            <color indexed="81"/>
            <rFont val="Tahoma"/>
            <family val="2"/>
          </rPr>
          <t>Account_Balance_YTD(acctdept: {Map!E5})</t>
        </r>
      </text>
    </comment>
    <comment ref="G5" authorId="0" shapeId="0" xr:uid="{A2D5E71B-9962-4BA4-94C1-88020A12F174}">
      <text>
        <r>
          <rPr>
            <sz val="9"/>
            <color indexed="81"/>
            <rFont val="Tahoma"/>
            <family val="2"/>
          </rPr>
          <t>Account_Balance_YTD(acctdept: {Map!F5})</t>
        </r>
      </text>
    </comment>
    <comment ref="H5" authorId="0" shapeId="0" xr:uid="{B4683E15-FD89-44A6-B62C-893B25D45BDB}">
      <text>
        <r>
          <rPr>
            <sz val="9"/>
            <color indexed="81"/>
            <rFont val="Tahoma"/>
            <family val="2"/>
          </rPr>
          <t>Account_Balance_YTD(acctdept: {Map!G5})</t>
        </r>
      </text>
    </comment>
    <comment ref="I5" authorId="0" shapeId="0" xr:uid="{CAAF9EDE-A20C-4C72-9FF5-89DF64666477}">
      <text>
        <r>
          <rPr>
            <sz val="9"/>
            <color indexed="81"/>
            <rFont val="Tahoma"/>
            <family val="2"/>
          </rPr>
          <t>Account_Balance_YTD(acctdept: {Map!H5})</t>
        </r>
      </text>
    </comment>
    <comment ref="J5" authorId="0" shapeId="0" xr:uid="{A8A98CA8-78C4-4FCB-A938-7EDADAB11CD2}">
      <text>
        <r>
          <rPr>
            <sz val="9"/>
            <color indexed="81"/>
            <rFont val="Tahoma"/>
            <family val="2"/>
          </rPr>
          <t>Account_Balance_YTD(acctdept: {Map!I5})</t>
        </r>
      </text>
    </comment>
    <comment ref="K5" authorId="0" shapeId="0" xr:uid="{0D4538C6-CFE7-4E73-91B9-26F9E994A0DF}">
      <text>
        <r>
          <rPr>
            <sz val="9"/>
            <color indexed="81"/>
            <rFont val="Tahoma"/>
            <family val="2"/>
          </rPr>
          <t>Account_Balance_YTD(acctdept: {Map!J5})</t>
        </r>
      </text>
    </comment>
    <comment ref="L5" authorId="0" shapeId="0" xr:uid="{F3BBF583-FA6B-4247-B5E9-463EB707DA36}">
      <text>
        <r>
          <rPr>
            <sz val="9"/>
            <color indexed="81"/>
            <rFont val="Tahoma"/>
            <family val="2"/>
          </rPr>
          <t>Account_Balance_YTD(acctdept: {Map!K5})</t>
        </r>
      </text>
    </comment>
    <comment ref="M5" authorId="0" shapeId="0" xr:uid="{3EB7F0D0-1128-4AC2-9CB5-863ECF6625AD}">
      <text>
        <r>
          <rPr>
            <sz val="9"/>
            <color indexed="81"/>
            <rFont val="Tahoma"/>
            <family val="2"/>
          </rPr>
          <t>Account_Balance_YTD(acctdept: {Map!L5})</t>
        </r>
      </text>
    </comment>
    <comment ref="D6" authorId="0" shapeId="0" xr:uid="{ECFFE77D-1408-4328-B61E-87A05233958E}">
      <text>
        <r>
          <rPr>
            <sz val="9"/>
            <color indexed="81"/>
            <rFont val="Tahoma"/>
            <family val="2"/>
          </rPr>
          <t>Account_Balance_YTD(acctdept: {Map!C6})</t>
        </r>
      </text>
    </comment>
    <comment ref="E6" authorId="0" shapeId="0" xr:uid="{12663F25-29D0-45B9-8C89-C7B962AE839D}">
      <text>
        <r>
          <rPr>
            <sz val="9"/>
            <color indexed="81"/>
            <rFont val="Tahoma"/>
            <family val="2"/>
          </rPr>
          <t>Account_Balance_YTD(acctdept: {Map!D6})</t>
        </r>
      </text>
    </comment>
    <comment ref="F6" authorId="0" shapeId="0" xr:uid="{55573924-354C-40EB-B51D-125756426414}">
      <text>
        <r>
          <rPr>
            <sz val="9"/>
            <color indexed="81"/>
            <rFont val="Tahoma"/>
            <family val="2"/>
          </rPr>
          <t>Account_Balance_YTD(acctdept: {Map!E6})</t>
        </r>
      </text>
    </comment>
    <comment ref="G6" authorId="0" shapeId="0" xr:uid="{C5CEF291-CCC4-4D90-BC07-D00D84036D25}">
      <text>
        <r>
          <rPr>
            <sz val="9"/>
            <color indexed="81"/>
            <rFont val="Tahoma"/>
            <family val="2"/>
          </rPr>
          <t>Account_Balance_YTD(acctdept: {Map!F6})</t>
        </r>
      </text>
    </comment>
    <comment ref="H6" authorId="0" shapeId="0" xr:uid="{D094C3B5-EB49-4D51-9F8D-89DFD781B7EB}">
      <text>
        <r>
          <rPr>
            <sz val="9"/>
            <color indexed="81"/>
            <rFont val="Tahoma"/>
            <family val="2"/>
          </rPr>
          <t>Account_Balance_YTD(acctdept: {Map!G6})</t>
        </r>
      </text>
    </comment>
    <comment ref="I6" authorId="0" shapeId="0" xr:uid="{7FB75E8F-8D38-4629-A5F5-F682814A1148}">
      <text>
        <r>
          <rPr>
            <sz val="9"/>
            <color indexed="81"/>
            <rFont val="Tahoma"/>
            <family val="2"/>
          </rPr>
          <t>Account_Balance_YTD(acctdept: {Map!H6})</t>
        </r>
      </text>
    </comment>
    <comment ref="J6" authorId="0" shapeId="0" xr:uid="{7F4E0539-5075-4388-869E-5BC26D649201}">
      <text>
        <r>
          <rPr>
            <sz val="9"/>
            <color indexed="81"/>
            <rFont val="Tahoma"/>
            <family val="2"/>
          </rPr>
          <t>Account_Balance_YTD(acctdept: {Map!I6})</t>
        </r>
      </text>
    </comment>
    <comment ref="K6" authorId="0" shapeId="0" xr:uid="{11CB04AD-D8F1-4E57-83F8-0EFA791AEEA3}">
      <text>
        <r>
          <rPr>
            <sz val="9"/>
            <color indexed="81"/>
            <rFont val="Tahoma"/>
            <family val="2"/>
          </rPr>
          <t>Account_Balance_YTD(acctdept: {Map!J6})</t>
        </r>
      </text>
    </comment>
    <comment ref="L6" authorId="0" shapeId="0" xr:uid="{FDA4F257-6F41-4770-88AA-72DAFEB66DD1}">
      <text>
        <r>
          <rPr>
            <sz val="9"/>
            <color indexed="81"/>
            <rFont val="Tahoma"/>
            <family val="2"/>
          </rPr>
          <t>Account_Balance_YTD(acctdept: {Map!K6})</t>
        </r>
      </text>
    </comment>
    <comment ref="M6" authorId="0" shapeId="0" xr:uid="{85B2C3CC-729F-4405-BC6E-CBB541359108}">
      <text>
        <r>
          <rPr>
            <sz val="9"/>
            <color indexed="81"/>
            <rFont val="Tahoma"/>
            <family val="2"/>
          </rPr>
          <t>Account_Balance_YTD(acctdept: {Map!L6})</t>
        </r>
      </text>
    </comment>
    <comment ref="D7" authorId="0" shapeId="0" xr:uid="{3E5804BB-0162-44D1-894B-24441EF42C5C}">
      <text>
        <r>
          <rPr>
            <sz val="9"/>
            <color indexed="81"/>
            <rFont val="Tahoma"/>
            <family val="2"/>
          </rPr>
          <t>Account_Balance_YTD(acctdept: {Map!C7})</t>
        </r>
      </text>
    </comment>
    <comment ref="E7" authorId="0" shapeId="0" xr:uid="{5412A931-C5B2-4DD7-823F-D7C86110E7D5}">
      <text>
        <r>
          <rPr>
            <sz val="9"/>
            <color indexed="81"/>
            <rFont val="Tahoma"/>
            <family val="2"/>
          </rPr>
          <t>Account_Balance_YTD(acctdept: {Map!D7})</t>
        </r>
      </text>
    </comment>
    <comment ref="F7" authorId="0" shapeId="0" xr:uid="{6D67319F-9BB6-4360-869F-31E68AB2DBB6}">
      <text>
        <r>
          <rPr>
            <sz val="9"/>
            <color indexed="81"/>
            <rFont val="Tahoma"/>
            <family val="2"/>
          </rPr>
          <t>Account_Balance_YTD(acctdept: {Map!E7})</t>
        </r>
      </text>
    </comment>
    <comment ref="G7" authorId="0" shapeId="0" xr:uid="{915AEB76-E4A2-441C-B1C7-3F46A3A31D76}">
      <text>
        <r>
          <rPr>
            <sz val="9"/>
            <color indexed="81"/>
            <rFont val="Tahoma"/>
            <family val="2"/>
          </rPr>
          <t>Account_Balance_YTD(acctdept: {Map!F7})</t>
        </r>
      </text>
    </comment>
    <comment ref="H7" authorId="0" shapeId="0" xr:uid="{3C8928AB-65B4-4DCC-A031-F3F6E2F810F0}">
      <text>
        <r>
          <rPr>
            <sz val="9"/>
            <color indexed="81"/>
            <rFont val="Tahoma"/>
            <family val="2"/>
          </rPr>
          <t>Account_Balance_YTD(acctdept: {Map!G7})</t>
        </r>
      </text>
    </comment>
    <comment ref="I7" authorId="0" shapeId="0" xr:uid="{7A3B2E94-BE44-4999-9F0C-DC7E7BA754CF}">
      <text>
        <r>
          <rPr>
            <sz val="9"/>
            <color indexed="81"/>
            <rFont val="Tahoma"/>
            <family val="2"/>
          </rPr>
          <t>Account_Balance_YTD(acctdept: {Map!H7})</t>
        </r>
      </text>
    </comment>
    <comment ref="J7" authorId="0" shapeId="0" xr:uid="{6BAC0B81-8BCC-4AC0-AD55-9E998C4CD0B4}">
      <text>
        <r>
          <rPr>
            <sz val="9"/>
            <color indexed="81"/>
            <rFont val="Tahoma"/>
            <family val="2"/>
          </rPr>
          <t>Account_Balance_YTD(acctdept: {Map!I7})</t>
        </r>
      </text>
    </comment>
    <comment ref="K7" authorId="0" shapeId="0" xr:uid="{B68919EE-6340-4672-BDD1-703B9A00C1C6}">
      <text>
        <r>
          <rPr>
            <sz val="9"/>
            <color indexed="81"/>
            <rFont val="Tahoma"/>
            <family val="2"/>
          </rPr>
          <t>Account_Balance_YTD(acctdept: {Map!J7})</t>
        </r>
      </text>
    </comment>
    <comment ref="L7" authorId="0" shapeId="0" xr:uid="{5EEACCB4-558E-4380-86FC-B0BAC5753430}">
      <text>
        <r>
          <rPr>
            <sz val="9"/>
            <color indexed="81"/>
            <rFont val="Tahoma"/>
            <family val="2"/>
          </rPr>
          <t>Account_Balance_YTD(acctdept: {Map!K7})</t>
        </r>
      </text>
    </comment>
    <comment ref="M7" authorId="0" shapeId="0" xr:uid="{06376DFB-3F3D-40D1-9058-E0F196640EFF}">
      <text>
        <r>
          <rPr>
            <sz val="9"/>
            <color indexed="81"/>
            <rFont val="Tahoma"/>
            <family val="2"/>
          </rPr>
          <t>Account_Balance_YTD(acctdept: {Map!L7})</t>
        </r>
      </text>
    </comment>
    <comment ref="D8" authorId="0" shapeId="0" xr:uid="{657A7148-D17D-4FB4-BB17-E588AE827B11}">
      <text>
        <r>
          <rPr>
            <sz val="9"/>
            <color indexed="81"/>
            <rFont val="Tahoma"/>
            <family val="2"/>
          </rPr>
          <t>Account_Balance_YTD(acctdept: {Map!C8})</t>
        </r>
      </text>
    </comment>
    <comment ref="E8" authorId="0" shapeId="0" xr:uid="{3E42583D-A34B-4708-9C26-86A952342A56}">
      <text>
        <r>
          <rPr>
            <sz val="9"/>
            <color indexed="81"/>
            <rFont val="Tahoma"/>
            <family val="2"/>
          </rPr>
          <t>Account_Balance_YTD(acctdept: {Map!D8})</t>
        </r>
      </text>
    </comment>
    <comment ref="F8" authorId="0" shapeId="0" xr:uid="{48736ADD-529E-428F-BBB5-F281DCF013B4}">
      <text>
        <r>
          <rPr>
            <sz val="9"/>
            <color indexed="81"/>
            <rFont val="Tahoma"/>
            <family val="2"/>
          </rPr>
          <t>Account_Balance_YTD(acctdept: {Map!E8})</t>
        </r>
      </text>
    </comment>
    <comment ref="G8" authorId="0" shapeId="0" xr:uid="{B3B2368E-9C04-4B3F-8281-78FD02AACA23}">
      <text>
        <r>
          <rPr>
            <sz val="9"/>
            <color indexed="81"/>
            <rFont val="Tahoma"/>
            <family val="2"/>
          </rPr>
          <t>Account_Balance_YTD(acctdept: {Map!F8})</t>
        </r>
      </text>
    </comment>
    <comment ref="H8" authorId="0" shapeId="0" xr:uid="{DD9262D9-CD8B-4555-92CF-FA1530FA4B82}">
      <text>
        <r>
          <rPr>
            <sz val="9"/>
            <color indexed="81"/>
            <rFont val="Tahoma"/>
            <family val="2"/>
          </rPr>
          <t>Account_Balance_YTD(acctdept: {Map!G8})</t>
        </r>
      </text>
    </comment>
    <comment ref="I8" authorId="0" shapeId="0" xr:uid="{6DCD4082-E7F4-4FAD-ADA2-18783D2A52A7}">
      <text>
        <r>
          <rPr>
            <sz val="9"/>
            <color indexed="81"/>
            <rFont val="Tahoma"/>
            <family val="2"/>
          </rPr>
          <t>Account_Balance_YTD(acctdept: {Map!H8})</t>
        </r>
      </text>
    </comment>
    <comment ref="J8" authorId="0" shapeId="0" xr:uid="{A4AE264B-2FC3-4394-B423-4EDDC03F5F1E}">
      <text>
        <r>
          <rPr>
            <sz val="9"/>
            <color indexed="81"/>
            <rFont val="Tahoma"/>
            <family val="2"/>
          </rPr>
          <t>Account_Balance_YTD(acctdept: {Map!I8})</t>
        </r>
      </text>
    </comment>
    <comment ref="K8" authorId="0" shapeId="0" xr:uid="{C32A2EB5-5864-4BB2-8FD8-70FCF403E7F4}">
      <text>
        <r>
          <rPr>
            <sz val="9"/>
            <color indexed="81"/>
            <rFont val="Tahoma"/>
            <family val="2"/>
          </rPr>
          <t>Account_Balance_YTD(acctdept: {Map!J8})</t>
        </r>
      </text>
    </comment>
    <comment ref="L8" authorId="0" shapeId="0" xr:uid="{7FF63527-399A-4AB4-9B5D-BDEC0F5EE028}">
      <text>
        <r>
          <rPr>
            <sz val="9"/>
            <color indexed="81"/>
            <rFont val="Tahoma"/>
            <family val="2"/>
          </rPr>
          <t>Account_Balance_YTD(acctdept: {Map!K8})</t>
        </r>
      </text>
    </comment>
    <comment ref="M8" authorId="0" shapeId="0" xr:uid="{36F788A1-2CF8-4AD6-8785-1675F2C803CC}">
      <text>
        <r>
          <rPr>
            <sz val="9"/>
            <color indexed="81"/>
            <rFont val="Tahoma"/>
            <family val="2"/>
          </rPr>
          <t>Account_Balance_YTD(acctdept: {Map!L8})</t>
        </r>
      </text>
    </comment>
    <comment ref="D9" authorId="0" shapeId="0" xr:uid="{A8E186E3-C0C0-4668-9137-92CDED00C066}">
      <text>
        <r>
          <rPr>
            <sz val="9"/>
            <color indexed="81"/>
            <rFont val="Tahoma"/>
            <family val="2"/>
          </rPr>
          <t>Account_Balance_YTD(acctdept: {Map!C9})</t>
        </r>
      </text>
    </comment>
    <comment ref="E9" authorId="0" shapeId="0" xr:uid="{BDCB8747-F851-4111-B6BB-D2500E23ED69}">
      <text>
        <r>
          <rPr>
            <sz val="9"/>
            <color indexed="81"/>
            <rFont val="Tahoma"/>
            <family val="2"/>
          </rPr>
          <t>Account_Balance_YTD(acctdept: {Map!D9})</t>
        </r>
      </text>
    </comment>
    <comment ref="F9" authorId="0" shapeId="0" xr:uid="{370B3BE3-AA61-4436-9A7B-2A8CFBD83A77}">
      <text>
        <r>
          <rPr>
            <sz val="9"/>
            <color indexed="81"/>
            <rFont val="Tahoma"/>
            <family val="2"/>
          </rPr>
          <t>Account_Balance_YTD(acctdept: {Map!E9})</t>
        </r>
      </text>
    </comment>
    <comment ref="G9" authorId="0" shapeId="0" xr:uid="{C2427EB4-76B8-400D-A250-E992D515ACA7}">
      <text>
        <r>
          <rPr>
            <sz val="9"/>
            <color indexed="81"/>
            <rFont val="Tahoma"/>
            <family val="2"/>
          </rPr>
          <t>Account_Balance_YTD(acctdept: {Map!F9})</t>
        </r>
      </text>
    </comment>
    <comment ref="H9" authorId="0" shapeId="0" xr:uid="{B10BF7A0-8AD3-42E4-AC0D-B8AC10839A3E}">
      <text>
        <r>
          <rPr>
            <sz val="9"/>
            <color indexed="81"/>
            <rFont val="Tahoma"/>
            <family val="2"/>
          </rPr>
          <t>Account_Balance_YTD(acctdept: {Map!G9})</t>
        </r>
      </text>
    </comment>
    <comment ref="I9" authorId="0" shapeId="0" xr:uid="{FE729A67-01D6-47D9-B26D-596036A6B59F}">
      <text>
        <r>
          <rPr>
            <sz val="9"/>
            <color indexed="81"/>
            <rFont val="Tahoma"/>
            <family val="2"/>
          </rPr>
          <t>Account_Balance_YTD(acctdept: {Map!H9})</t>
        </r>
      </text>
    </comment>
    <comment ref="J9" authorId="0" shapeId="0" xr:uid="{0908D170-A704-4699-B154-5E8BA57F9E9F}">
      <text>
        <r>
          <rPr>
            <sz val="9"/>
            <color indexed="81"/>
            <rFont val="Tahoma"/>
            <family val="2"/>
          </rPr>
          <t>Account_Balance_YTD(acctdept: {Map!I9})</t>
        </r>
      </text>
    </comment>
    <comment ref="K9" authorId="0" shapeId="0" xr:uid="{1FB3572D-AEB1-4E22-AE97-B0E1CB9345EA}">
      <text>
        <r>
          <rPr>
            <sz val="9"/>
            <color indexed="81"/>
            <rFont val="Tahoma"/>
            <family val="2"/>
          </rPr>
          <t>Account_Balance_YTD(acctdept: {Map!J9})</t>
        </r>
      </text>
    </comment>
    <comment ref="L9" authorId="0" shapeId="0" xr:uid="{12C3E053-FA83-4683-BDC4-D7704202797C}">
      <text>
        <r>
          <rPr>
            <sz val="9"/>
            <color indexed="81"/>
            <rFont val="Tahoma"/>
            <family val="2"/>
          </rPr>
          <t>Account_Balance_YTD(acctdept: {Map!K9})</t>
        </r>
      </text>
    </comment>
    <comment ref="M9" authorId="0" shapeId="0" xr:uid="{310ED354-C3A3-4E6C-B7B9-472B15814D89}">
      <text>
        <r>
          <rPr>
            <sz val="9"/>
            <color indexed="81"/>
            <rFont val="Tahoma"/>
            <family val="2"/>
          </rPr>
          <t>Account_Balance_YTD(acctdept: {Map!L9})</t>
        </r>
      </text>
    </comment>
    <comment ref="D10" authorId="0" shapeId="0" xr:uid="{22C19F77-3A7A-4A2E-867E-DA10622BBF7C}">
      <text>
        <r>
          <rPr>
            <sz val="9"/>
            <color indexed="81"/>
            <rFont val="Tahoma"/>
            <family val="2"/>
          </rPr>
          <t>Account_Balance_YTD(acctdept: {Map!C10})</t>
        </r>
      </text>
    </comment>
    <comment ref="E10" authorId="0" shapeId="0" xr:uid="{E44F59FB-5A9A-4EBF-8558-3E81F0CB6CF7}">
      <text>
        <r>
          <rPr>
            <sz val="9"/>
            <color indexed="81"/>
            <rFont val="Tahoma"/>
            <family val="2"/>
          </rPr>
          <t>Account_Balance_YTD(acctdept: {Map!D10})</t>
        </r>
      </text>
    </comment>
    <comment ref="F10" authorId="0" shapeId="0" xr:uid="{7C28E2F6-A6B2-4967-84A1-7A3EF9D0C652}">
      <text>
        <r>
          <rPr>
            <sz val="9"/>
            <color indexed="81"/>
            <rFont val="Tahoma"/>
            <family val="2"/>
          </rPr>
          <t>Account_Balance_YTD(acctdept: {Map!E10})</t>
        </r>
      </text>
    </comment>
    <comment ref="G10" authorId="0" shapeId="0" xr:uid="{0D1A8F2C-ACAC-4DB8-B57B-A12219715C95}">
      <text>
        <r>
          <rPr>
            <sz val="9"/>
            <color indexed="81"/>
            <rFont val="Tahoma"/>
            <family val="2"/>
          </rPr>
          <t>Account_Balance_YTD(acctdept: {Map!F10})</t>
        </r>
      </text>
    </comment>
    <comment ref="H10" authorId="0" shapeId="0" xr:uid="{F071A66F-CEFC-4407-B1BA-E9F5BB07EE36}">
      <text>
        <r>
          <rPr>
            <sz val="9"/>
            <color indexed="81"/>
            <rFont val="Tahoma"/>
            <family val="2"/>
          </rPr>
          <t>Account_Balance_YTD(acctdept: {Map!G10})</t>
        </r>
      </text>
    </comment>
    <comment ref="I10" authorId="0" shapeId="0" xr:uid="{F4A75A90-1406-4EBD-81A9-B79CFE2277E0}">
      <text>
        <r>
          <rPr>
            <sz val="9"/>
            <color indexed="81"/>
            <rFont val="Tahoma"/>
            <family val="2"/>
          </rPr>
          <t>Account_Balance_YTD(acctdept: {Map!H10})</t>
        </r>
      </text>
    </comment>
    <comment ref="J10" authorId="0" shapeId="0" xr:uid="{457D589C-3C92-4867-8113-93224BD743C4}">
      <text>
        <r>
          <rPr>
            <sz val="9"/>
            <color indexed="81"/>
            <rFont val="Tahoma"/>
            <family val="2"/>
          </rPr>
          <t>Account_Balance_YTD(acctdept: {Map!I10})</t>
        </r>
      </text>
    </comment>
    <comment ref="K10" authorId="0" shapeId="0" xr:uid="{1C8206EB-C127-4A86-B627-4E0074D32D28}">
      <text>
        <r>
          <rPr>
            <sz val="9"/>
            <color indexed="81"/>
            <rFont val="Tahoma"/>
            <family val="2"/>
          </rPr>
          <t>Account_Balance_YTD(acctdept: {Map!J10})</t>
        </r>
      </text>
    </comment>
    <comment ref="L10" authorId="0" shapeId="0" xr:uid="{C665BA9A-8AD4-4DB4-B3F2-B13CB7DAE1FF}">
      <text>
        <r>
          <rPr>
            <sz val="9"/>
            <color indexed="81"/>
            <rFont val="Tahoma"/>
            <family val="2"/>
          </rPr>
          <t>Account_Balance_YTD(acctdept: {Map!K10})</t>
        </r>
      </text>
    </comment>
    <comment ref="M10" authorId="0" shapeId="0" xr:uid="{DF178B1B-7E2B-40B5-9FCA-C0F2DD36F7DA}">
      <text>
        <r>
          <rPr>
            <sz val="9"/>
            <color indexed="81"/>
            <rFont val="Tahoma"/>
            <family val="2"/>
          </rPr>
          <t>Account_Balance_YTD(acctdept: {Map!L10})</t>
        </r>
      </text>
    </comment>
    <comment ref="D11" authorId="0" shapeId="0" xr:uid="{D2B6200B-D544-45EA-AB91-9EFBCAA0C60E}">
      <text>
        <r>
          <rPr>
            <sz val="9"/>
            <color indexed="81"/>
            <rFont val="Tahoma"/>
            <family val="2"/>
          </rPr>
          <t>Account_Balance_YTD(acctdept: {Map!C11})</t>
        </r>
      </text>
    </comment>
    <comment ref="E11" authorId="0" shapeId="0" xr:uid="{24A6E7EF-763D-42BB-9085-05D14C2ECED6}">
      <text>
        <r>
          <rPr>
            <sz val="9"/>
            <color indexed="81"/>
            <rFont val="Tahoma"/>
            <family val="2"/>
          </rPr>
          <t>Account_Balance_YTD(acctdept: {Map!D11})</t>
        </r>
      </text>
    </comment>
    <comment ref="F11" authorId="0" shapeId="0" xr:uid="{04DA93FF-A3EA-4591-B4F1-B576468DB5F2}">
      <text>
        <r>
          <rPr>
            <sz val="9"/>
            <color indexed="81"/>
            <rFont val="Tahoma"/>
            <family val="2"/>
          </rPr>
          <t>Account_Balance_YTD(acctdept: {Map!E11})</t>
        </r>
      </text>
    </comment>
    <comment ref="G11" authorId="0" shapeId="0" xr:uid="{A104845B-EE67-49BF-BC67-527CE282669C}">
      <text>
        <r>
          <rPr>
            <sz val="9"/>
            <color indexed="81"/>
            <rFont val="Tahoma"/>
            <family val="2"/>
          </rPr>
          <t>Account_Balance_YTD(acctdept: {Map!F11})</t>
        </r>
      </text>
    </comment>
    <comment ref="H11" authorId="0" shapeId="0" xr:uid="{BE992F1C-4940-4064-A730-CD3EDF35DEFB}">
      <text>
        <r>
          <rPr>
            <sz val="9"/>
            <color indexed="81"/>
            <rFont val="Tahoma"/>
            <family val="2"/>
          </rPr>
          <t>Account_Balance_YTD(acctdept: {Map!G11})</t>
        </r>
      </text>
    </comment>
    <comment ref="I11" authorId="0" shapeId="0" xr:uid="{49B7319B-3F07-4CE5-9811-5B6D62420C56}">
      <text>
        <r>
          <rPr>
            <sz val="9"/>
            <color indexed="81"/>
            <rFont val="Tahoma"/>
            <family val="2"/>
          </rPr>
          <t>Account_Balance_YTD(acctdept: {Map!H11})</t>
        </r>
      </text>
    </comment>
    <comment ref="J11" authorId="0" shapeId="0" xr:uid="{F9997AB1-B7AD-4AB5-A7FF-860C7E7B1AAA}">
      <text>
        <r>
          <rPr>
            <sz val="9"/>
            <color indexed="81"/>
            <rFont val="Tahoma"/>
            <family val="2"/>
          </rPr>
          <t>Account_Balance_YTD(acctdept: {Map!I11})</t>
        </r>
      </text>
    </comment>
    <comment ref="K11" authorId="0" shapeId="0" xr:uid="{0A479495-916A-4215-BCB4-501EC599B941}">
      <text>
        <r>
          <rPr>
            <sz val="9"/>
            <color indexed="81"/>
            <rFont val="Tahoma"/>
            <family val="2"/>
          </rPr>
          <t>Account_Balance_YTD(acctdept: {Map!J11})</t>
        </r>
      </text>
    </comment>
    <comment ref="L11" authorId="0" shapeId="0" xr:uid="{DAE4041D-7F54-4880-86C6-9653F34AE3B6}">
      <text>
        <r>
          <rPr>
            <sz val="9"/>
            <color indexed="81"/>
            <rFont val="Tahoma"/>
            <family val="2"/>
          </rPr>
          <t>Account_Balance_YTD(acctdept: {Map!K11})</t>
        </r>
      </text>
    </comment>
    <comment ref="M11" authorId="0" shapeId="0" xr:uid="{1229E3EC-B3EA-4088-BF4A-047365261938}">
      <text>
        <r>
          <rPr>
            <sz val="9"/>
            <color indexed="81"/>
            <rFont val="Tahoma"/>
            <family val="2"/>
          </rPr>
          <t>Account_Balance_YTD(acctdept: {Map!L11})</t>
        </r>
      </text>
    </comment>
    <comment ref="D12" authorId="0" shapeId="0" xr:uid="{33A1FB90-C557-4A2D-B1C0-FD57AE18658B}">
      <text>
        <r>
          <rPr>
            <sz val="9"/>
            <color indexed="81"/>
            <rFont val="Tahoma"/>
            <family val="2"/>
          </rPr>
          <t>Account_Balance_YTD(acctdept: {Map!C12})</t>
        </r>
      </text>
    </comment>
    <comment ref="E12" authorId="0" shapeId="0" xr:uid="{E1E81F92-69C7-47B2-A54B-951EA76AB2D9}">
      <text>
        <r>
          <rPr>
            <sz val="9"/>
            <color indexed="81"/>
            <rFont val="Tahoma"/>
            <family val="2"/>
          </rPr>
          <t>Account_Balance_YTD(acctdept: {Map!D12})</t>
        </r>
      </text>
    </comment>
    <comment ref="F12" authorId="0" shapeId="0" xr:uid="{F128448B-E009-4105-B5D6-1AA0B4C87E0A}">
      <text>
        <r>
          <rPr>
            <sz val="9"/>
            <color indexed="81"/>
            <rFont val="Tahoma"/>
            <family val="2"/>
          </rPr>
          <t>Account_Balance_YTD(acctdept: {Map!E12})</t>
        </r>
      </text>
    </comment>
    <comment ref="G12" authorId="0" shapeId="0" xr:uid="{2F9127A5-62A5-4EB8-A85D-0AE2606BD7E8}">
      <text>
        <r>
          <rPr>
            <sz val="9"/>
            <color indexed="81"/>
            <rFont val="Tahoma"/>
            <family val="2"/>
          </rPr>
          <t>Account_Balance_YTD(acctdept: {Map!F12})</t>
        </r>
      </text>
    </comment>
    <comment ref="H12" authorId="0" shapeId="0" xr:uid="{75FFF819-4402-40B7-8F65-4CB46B905D7F}">
      <text>
        <r>
          <rPr>
            <sz val="9"/>
            <color indexed="81"/>
            <rFont val="Tahoma"/>
            <family val="2"/>
          </rPr>
          <t>Account_Balance_YTD(acctdept: {Map!G12})</t>
        </r>
      </text>
    </comment>
    <comment ref="I12" authorId="0" shapeId="0" xr:uid="{888B0411-243B-44F4-BB70-98FE1E92BD0A}">
      <text>
        <r>
          <rPr>
            <sz val="9"/>
            <color indexed="81"/>
            <rFont val="Tahoma"/>
            <family val="2"/>
          </rPr>
          <t>Account_Balance_YTD(acctdept: {Map!H12})</t>
        </r>
      </text>
    </comment>
    <comment ref="J12" authorId="0" shapeId="0" xr:uid="{35C35D71-C0F3-46A9-90BE-456F6BCE892C}">
      <text>
        <r>
          <rPr>
            <sz val="9"/>
            <color indexed="81"/>
            <rFont val="Tahoma"/>
            <family val="2"/>
          </rPr>
          <t>Account_Balance_YTD(acctdept: {Map!I12})</t>
        </r>
      </text>
    </comment>
    <comment ref="K12" authorId="0" shapeId="0" xr:uid="{98785DA7-B7BB-4E6C-97B1-18FACF493B22}">
      <text>
        <r>
          <rPr>
            <sz val="9"/>
            <color indexed="81"/>
            <rFont val="Tahoma"/>
            <family val="2"/>
          </rPr>
          <t>Account_Balance_YTD(acctdept: {Map!J12})</t>
        </r>
      </text>
    </comment>
    <comment ref="L12" authorId="0" shapeId="0" xr:uid="{297C11DE-10CD-4F17-88FE-ED3D9EB74D7D}">
      <text>
        <r>
          <rPr>
            <sz val="9"/>
            <color indexed="81"/>
            <rFont val="Tahoma"/>
            <family val="2"/>
          </rPr>
          <t>Account_Balance_YTD(acctdept: {Map!K12})</t>
        </r>
      </text>
    </comment>
    <comment ref="M12" authorId="0" shapeId="0" xr:uid="{ED4C46FA-1E50-486C-A511-228486979871}">
      <text>
        <r>
          <rPr>
            <sz val="9"/>
            <color indexed="81"/>
            <rFont val="Tahoma"/>
            <family val="2"/>
          </rPr>
          <t>Account_Balance_YTD(acctdept: {Map!L12})</t>
        </r>
      </text>
    </comment>
    <comment ref="D13" authorId="0" shapeId="0" xr:uid="{60AC3B1E-DAF3-4696-B621-A81EDA554782}">
      <text>
        <r>
          <rPr>
            <sz val="9"/>
            <color indexed="81"/>
            <rFont val="Tahoma"/>
            <family val="2"/>
          </rPr>
          <t>Account_Balance_YTD(acctdept: {Map!C13})</t>
        </r>
      </text>
    </comment>
    <comment ref="E13" authorId="0" shapeId="0" xr:uid="{5BBB22E7-1114-42EC-A015-022BEF7D2167}">
      <text>
        <r>
          <rPr>
            <sz val="9"/>
            <color indexed="81"/>
            <rFont val="Tahoma"/>
            <family val="2"/>
          </rPr>
          <t>Account_Balance_YTD(acctdept: {Map!D13})</t>
        </r>
      </text>
    </comment>
    <comment ref="F13" authorId="0" shapeId="0" xr:uid="{EF97FAD7-5DB0-4B80-97DC-5A153FA37B1E}">
      <text>
        <r>
          <rPr>
            <sz val="9"/>
            <color indexed="81"/>
            <rFont val="Tahoma"/>
            <family val="2"/>
          </rPr>
          <t>Account_Balance_YTD(acctdept: {Map!E13})</t>
        </r>
      </text>
    </comment>
    <comment ref="G13" authorId="0" shapeId="0" xr:uid="{72EBB983-8383-404C-BB57-119A7F821D83}">
      <text>
        <r>
          <rPr>
            <sz val="9"/>
            <color indexed="81"/>
            <rFont val="Tahoma"/>
            <family val="2"/>
          </rPr>
          <t>Account_Balance_YTD(acctdept: {Map!F13})</t>
        </r>
      </text>
    </comment>
    <comment ref="H13" authorId="0" shapeId="0" xr:uid="{8715039B-AE4D-4829-9BC9-5BA26BBEC104}">
      <text>
        <r>
          <rPr>
            <sz val="9"/>
            <color indexed="81"/>
            <rFont val="Tahoma"/>
            <family val="2"/>
          </rPr>
          <t>Account_Balance_YTD(acctdept: {Map!G13})</t>
        </r>
      </text>
    </comment>
    <comment ref="I13" authorId="0" shapeId="0" xr:uid="{15839739-EE8A-4DF1-BBDA-FA4EBFC76782}">
      <text>
        <r>
          <rPr>
            <sz val="9"/>
            <color indexed="81"/>
            <rFont val="Tahoma"/>
            <family val="2"/>
          </rPr>
          <t>Account_Balance_YTD(acctdept: {Map!H13})</t>
        </r>
      </text>
    </comment>
    <comment ref="J13" authorId="0" shapeId="0" xr:uid="{4465B3A8-15A2-4F9C-8189-28CF8667A7AE}">
      <text>
        <r>
          <rPr>
            <sz val="9"/>
            <color indexed="81"/>
            <rFont val="Tahoma"/>
            <family val="2"/>
          </rPr>
          <t>Account_Balance_YTD(acctdept: {Map!I13})</t>
        </r>
      </text>
    </comment>
    <comment ref="K13" authorId="0" shapeId="0" xr:uid="{760FC059-6E9B-4FEA-8D72-15C010A2A985}">
      <text>
        <r>
          <rPr>
            <sz val="9"/>
            <color indexed="81"/>
            <rFont val="Tahoma"/>
            <family val="2"/>
          </rPr>
          <t>Account_Balance_YTD(acctdept: {Map!J13})</t>
        </r>
      </text>
    </comment>
    <comment ref="L13" authorId="0" shapeId="0" xr:uid="{5B447094-ECD4-4481-B16D-C595F999E6F5}">
      <text>
        <r>
          <rPr>
            <sz val="9"/>
            <color indexed="81"/>
            <rFont val="Tahoma"/>
            <family val="2"/>
          </rPr>
          <t>Account_Balance_YTD(acctdept: {Map!K13})</t>
        </r>
      </text>
    </comment>
    <comment ref="M13" authorId="0" shapeId="0" xr:uid="{5C56A00E-4EC0-4FB3-BF01-78AC725BF8CE}">
      <text>
        <r>
          <rPr>
            <sz val="9"/>
            <color indexed="81"/>
            <rFont val="Tahoma"/>
            <family val="2"/>
          </rPr>
          <t>Account_Balance_YTD(acctdept: {Map!L13})</t>
        </r>
      </text>
    </comment>
    <comment ref="D14" authorId="0" shapeId="0" xr:uid="{65228015-C272-4A70-BA06-78B085B27EE1}">
      <text>
        <r>
          <rPr>
            <sz val="9"/>
            <color indexed="81"/>
            <rFont val="Tahoma"/>
            <family val="2"/>
          </rPr>
          <t>Account_Balance_YTD(acctdept: {Map!C14})</t>
        </r>
      </text>
    </comment>
    <comment ref="E14" authorId="0" shapeId="0" xr:uid="{81E4F461-A73B-4CEC-907B-68E29B0129E0}">
      <text>
        <r>
          <rPr>
            <sz val="9"/>
            <color indexed="81"/>
            <rFont val="Tahoma"/>
            <family val="2"/>
          </rPr>
          <t>Account_Balance_YTD(acctdept: {Map!D14})</t>
        </r>
      </text>
    </comment>
    <comment ref="F14" authorId="0" shapeId="0" xr:uid="{4F53ACE1-01A3-4ED7-87B7-E0DCDA57453B}">
      <text>
        <r>
          <rPr>
            <sz val="9"/>
            <color indexed="81"/>
            <rFont val="Tahoma"/>
            <family val="2"/>
          </rPr>
          <t>Account_Balance_YTD(acctdept: {Map!E14})</t>
        </r>
      </text>
    </comment>
    <comment ref="G14" authorId="0" shapeId="0" xr:uid="{19FABBA9-C3BF-406D-979E-CCC1567529C9}">
      <text>
        <r>
          <rPr>
            <sz val="9"/>
            <color indexed="81"/>
            <rFont val="Tahoma"/>
            <family val="2"/>
          </rPr>
          <t>Account_Balance_YTD(acctdept: {Map!F14})</t>
        </r>
      </text>
    </comment>
    <comment ref="H14" authorId="0" shapeId="0" xr:uid="{4DD13CF7-3060-463D-A6CC-B6A567BD35DB}">
      <text>
        <r>
          <rPr>
            <sz val="9"/>
            <color indexed="81"/>
            <rFont val="Tahoma"/>
            <family val="2"/>
          </rPr>
          <t>Account_Balance_YTD(acctdept: {Map!G14})</t>
        </r>
      </text>
    </comment>
    <comment ref="I14" authorId="0" shapeId="0" xr:uid="{2A605F44-3461-46F9-A8AF-1135B00CC47D}">
      <text>
        <r>
          <rPr>
            <sz val="9"/>
            <color indexed="81"/>
            <rFont val="Tahoma"/>
            <family val="2"/>
          </rPr>
          <t>Account_Balance_YTD(acctdept: {Map!H14})</t>
        </r>
      </text>
    </comment>
    <comment ref="J14" authorId="0" shapeId="0" xr:uid="{15F6BE7E-2D9D-4D38-874B-EA451A4810BC}">
      <text>
        <r>
          <rPr>
            <sz val="9"/>
            <color indexed="81"/>
            <rFont val="Tahoma"/>
            <family val="2"/>
          </rPr>
          <t>Account_Balance_YTD(acctdept: {Map!I14})</t>
        </r>
      </text>
    </comment>
    <comment ref="K14" authorId="0" shapeId="0" xr:uid="{D829ABC3-F567-4C90-9BE6-D99603179122}">
      <text>
        <r>
          <rPr>
            <sz val="9"/>
            <color indexed="81"/>
            <rFont val="Tahoma"/>
            <family val="2"/>
          </rPr>
          <t>Account_Balance_YTD(acctdept: {Map!J14})</t>
        </r>
      </text>
    </comment>
    <comment ref="L14" authorId="0" shapeId="0" xr:uid="{908D246C-6626-4B5A-A118-C8C5A58AB494}">
      <text>
        <r>
          <rPr>
            <sz val="9"/>
            <color indexed="81"/>
            <rFont val="Tahoma"/>
            <family val="2"/>
          </rPr>
          <t>Account_Balance_YTD(acctdept: {Map!K14})</t>
        </r>
      </text>
    </comment>
    <comment ref="M14" authorId="0" shapeId="0" xr:uid="{BFD2F9D2-3549-49CD-AE84-5171B0C9FB84}">
      <text>
        <r>
          <rPr>
            <sz val="9"/>
            <color indexed="81"/>
            <rFont val="Tahoma"/>
            <family val="2"/>
          </rPr>
          <t>Account_Balance_YTD(acctdept: {Map!L14})</t>
        </r>
      </text>
    </comment>
    <comment ref="D15" authorId="0" shapeId="0" xr:uid="{35A25002-74D6-4101-B302-F9B7AAC0D570}">
      <text>
        <r>
          <rPr>
            <sz val="9"/>
            <color indexed="81"/>
            <rFont val="Tahoma"/>
            <family val="2"/>
          </rPr>
          <t>Account_Balance_YTD(acctdept: {Map!C15})</t>
        </r>
      </text>
    </comment>
    <comment ref="E15" authorId="0" shapeId="0" xr:uid="{DD42FE96-D492-4609-9D16-5B953DBA305E}">
      <text>
        <r>
          <rPr>
            <sz val="9"/>
            <color indexed="81"/>
            <rFont val="Tahoma"/>
            <family val="2"/>
          </rPr>
          <t>Account_Balance_YTD(acctdept: {Map!D15})</t>
        </r>
      </text>
    </comment>
    <comment ref="F15" authorId="0" shapeId="0" xr:uid="{D2B6F8A0-B7FA-4692-97CC-DDD40496D01F}">
      <text>
        <r>
          <rPr>
            <sz val="9"/>
            <color indexed="81"/>
            <rFont val="Tahoma"/>
            <family val="2"/>
          </rPr>
          <t>Account_Balance_YTD(acctdept: {Map!E15})</t>
        </r>
      </text>
    </comment>
    <comment ref="G15" authorId="0" shapeId="0" xr:uid="{A3D866A4-B3AD-48B6-B766-C32C3FAFEAF2}">
      <text>
        <r>
          <rPr>
            <sz val="9"/>
            <color indexed="81"/>
            <rFont val="Tahoma"/>
            <family val="2"/>
          </rPr>
          <t>Account_Balance_YTD(acctdept: {Map!F15})</t>
        </r>
      </text>
    </comment>
    <comment ref="H15" authorId="0" shapeId="0" xr:uid="{8FCAB672-CD60-445B-A5E5-D690014ECBDB}">
      <text>
        <r>
          <rPr>
            <sz val="9"/>
            <color indexed="81"/>
            <rFont val="Tahoma"/>
            <family val="2"/>
          </rPr>
          <t>Account_Balance_YTD(acctdept: {Map!G15})</t>
        </r>
      </text>
    </comment>
    <comment ref="I15" authorId="0" shapeId="0" xr:uid="{7F20ACBF-00DB-42F2-B680-C9AB687C9CD5}">
      <text>
        <r>
          <rPr>
            <sz val="9"/>
            <color indexed="81"/>
            <rFont val="Tahoma"/>
            <family val="2"/>
          </rPr>
          <t>Account_Balance_YTD(acctdept: {Map!H15})</t>
        </r>
      </text>
    </comment>
    <comment ref="J15" authorId="0" shapeId="0" xr:uid="{EFABA909-7A0F-4BDA-A707-3AEA094AC170}">
      <text>
        <r>
          <rPr>
            <sz val="9"/>
            <color indexed="81"/>
            <rFont val="Tahoma"/>
            <family val="2"/>
          </rPr>
          <t>Account_Balance_YTD(acctdept: {Map!I15})</t>
        </r>
      </text>
    </comment>
    <comment ref="K15" authorId="0" shapeId="0" xr:uid="{FBE927F3-D771-4F4C-B9FC-65E933C10CAA}">
      <text>
        <r>
          <rPr>
            <sz val="9"/>
            <color indexed="81"/>
            <rFont val="Tahoma"/>
            <family val="2"/>
          </rPr>
          <t>Account_Balance_YTD(acctdept: {Map!J15})</t>
        </r>
      </text>
    </comment>
    <comment ref="L15" authorId="0" shapeId="0" xr:uid="{63C87926-84C3-4F60-9C15-58818D8A18BB}">
      <text>
        <r>
          <rPr>
            <sz val="9"/>
            <color indexed="81"/>
            <rFont val="Tahoma"/>
            <family val="2"/>
          </rPr>
          <t>Account_Balance_YTD(acctdept: {Map!K15})</t>
        </r>
      </text>
    </comment>
    <comment ref="M15" authorId="0" shapeId="0" xr:uid="{13AB5504-6C98-4C0A-8821-442B7B299B2F}">
      <text>
        <r>
          <rPr>
            <sz val="9"/>
            <color indexed="81"/>
            <rFont val="Tahoma"/>
            <family val="2"/>
          </rPr>
          <t>Account_Balance_YTD(acctdept: {Map!L15})</t>
        </r>
      </text>
    </comment>
    <comment ref="D16" authorId="0" shapeId="0" xr:uid="{30725B29-8136-47AF-837B-01149BCBA492}">
      <text>
        <r>
          <rPr>
            <sz val="9"/>
            <color indexed="81"/>
            <rFont val="Tahoma"/>
            <family val="2"/>
          </rPr>
          <t>Account_Balance_YTD(acctdept: {Map!C16})</t>
        </r>
      </text>
    </comment>
    <comment ref="E16" authorId="0" shapeId="0" xr:uid="{2D127BB2-4757-4C50-B548-1ED1B2D7C480}">
      <text>
        <r>
          <rPr>
            <sz val="9"/>
            <color indexed="81"/>
            <rFont val="Tahoma"/>
            <family val="2"/>
          </rPr>
          <t>Account_Balance_YTD(acctdept: {Map!D16})</t>
        </r>
      </text>
    </comment>
    <comment ref="F16" authorId="0" shapeId="0" xr:uid="{1FB3B3A0-7D50-455B-A741-FDBD620E11C1}">
      <text>
        <r>
          <rPr>
            <sz val="9"/>
            <color indexed="81"/>
            <rFont val="Tahoma"/>
            <family val="2"/>
          </rPr>
          <t>Account_Balance_YTD(acctdept: {Map!E16})</t>
        </r>
      </text>
    </comment>
    <comment ref="G16" authorId="0" shapeId="0" xr:uid="{C31AEBB9-74E0-4C95-8A65-67DDE1900FF5}">
      <text>
        <r>
          <rPr>
            <sz val="9"/>
            <color indexed="81"/>
            <rFont val="Tahoma"/>
            <family val="2"/>
          </rPr>
          <t>Account_Balance_YTD(acctdept: {Map!F16})</t>
        </r>
      </text>
    </comment>
    <comment ref="H16" authorId="0" shapeId="0" xr:uid="{444C99D1-72F5-4FC9-BA39-CB78971DB536}">
      <text>
        <r>
          <rPr>
            <sz val="9"/>
            <color indexed="81"/>
            <rFont val="Tahoma"/>
            <family val="2"/>
          </rPr>
          <t>Account_Balance_YTD(acctdept: {Map!G16})</t>
        </r>
      </text>
    </comment>
    <comment ref="I16" authorId="0" shapeId="0" xr:uid="{0817216F-9447-4915-8FF5-ED79EC463609}">
      <text>
        <r>
          <rPr>
            <sz val="9"/>
            <color indexed="81"/>
            <rFont val="Tahoma"/>
            <family val="2"/>
          </rPr>
          <t>Account_Balance_YTD(acctdept: {Map!H16})</t>
        </r>
      </text>
    </comment>
    <comment ref="J16" authorId="0" shapeId="0" xr:uid="{3DC7A266-2384-4722-A292-8A2A3BA1AC9D}">
      <text>
        <r>
          <rPr>
            <sz val="9"/>
            <color indexed="81"/>
            <rFont val="Tahoma"/>
            <family val="2"/>
          </rPr>
          <t>Account_Balance_YTD(acctdept: {Map!I16})</t>
        </r>
      </text>
    </comment>
    <comment ref="K16" authorId="0" shapeId="0" xr:uid="{DB0C264E-E59A-483D-9F1A-51F600A5D27C}">
      <text>
        <r>
          <rPr>
            <sz val="9"/>
            <color indexed="81"/>
            <rFont val="Tahoma"/>
            <family val="2"/>
          </rPr>
          <t>Account_Balance_YTD(acctdept: {Map!J16})</t>
        </r>
      </text>
    </comment>
    <comment ref="L16" authorId="0" shapeId="0" xr:uid="{9A4B76C0-1F1E-4656-9987-35B78574E357}">
      <text>
        <r>
          <rPr>
            <sz val="9"/>
            <color indexed="81"/>
            <rFont val="Tahoma"/>
            <family val="2"/>
          </rPr>
          <t>Account_Balance_YTD(acctdept: {Map!K16})</t>
        </r>
      </text>
    </comment>
    <comment ref="M16" authorId="0" shapeId="0" xr:uid="{806C93CA-2FEA-40A3-8D22-B1D80A73C9C3}">
      <text>
        <r>
          <rPr>
            <sz val="9"/>
            <color indexed="81"/>
            <rFont val="Tahoma"/>
            <family val="2"/>
          </rPr>
          <t>Account_Balance_YTD(acctdept: {Map!L16})</t>
        </r>
      </text>
    </comment>
    <comment ref="D17" authorId="0" shapeId="0" xr:uid="{F727D6AF-557A-41E2-AE35-5832647D5BC9}">
      <text>
        <r>
          <rPr>
            <sz val="9"/>
            <color indexed="81"/>
            <rFont val="Tahoma"/>
            <family val="2"/>
          </rPr>
          <t>Account_Balance_YTD(acctdept: {Map!C17})</t>
        </r>
      </text>
    </comment>
    <comment ref="E17" authorId="0" shapeId="0" xr:uid="{B3C8A010-2BB9-4254-BAEB-5211730F2A8D}">
      <text>
        <r>
          <rPr>
            <sz val="9"/>
            <color indexed="81"/>
            <rFont val="Tahoma"/>
            <family val="2"/>
          </rPr>
          <t>Account_Balance_YTD(acctdept: {Map!D17})</t>
        </r>
      </text>
    </comment>
    <comment ref="F17" authorId="0" shapeId="0" xr:uid="{D9285ADB-7511-4529-B71B-02345A954B78}">
      <text>
        <r>
          <rPr>
            <sz val="9"/>
            <color indexed="81"/>
            <rFont val="Tahoma"/>
            <family val="2"/>
          </rPr>
          <t>Account_Balance_YTD(acctdept: {Map!E17})</t>
        </r>
      </text>
    </comment>
    <comment ref="G17" authorId="0" shapeId="0" xr:uid="{08B4572B-A364-4733-B23C-9E791B50E9F6}">
      <text>
        <r>
          <rPr>
            <sz val="9"/>
            <color indexed="81"/>
            <rFont val="Tahoma"/>
            <family val="2"/>
          </rPr>
          <t>Account_Balance_YTD(acctdept: {Map!F17})</t>
        </r>
      </text>
    </comment>
    <comment ref="H17" authorId="0" shapeId="0" xr:uid="{53BFB6FD-71CB-4451-A727-A297D78AEE54}">
      <text>
        <r>
          <rPr>
            <sz val="9"/>
            <color indexed="81"/>
            <rFont val="Tahoma"/>
            <family val="2"/>
          </rPr>
          <t>Account_Balance_YTD(acctdept: {Map!G17})</t>
        </r>
      </text>
    </comment>
    <comment ref="I17" authorId="0" shapeId="0" xr:uid="{7C36514A-DFC3-4DCB-9D91-0ED8663B920D}">
      <text>
        <r>
          <rPr>
            <sz val="9"/>
            <color indexed="81"/>
            <rFont val="Tahoma"/>
            <family val="2"/>
          </rPr>
          <t>Account_Balance_YTD(acctdept: {Map!H17})</t>
        </r>
      </text>
    </comment>
    <comment ref="J17" authorId="0" shapeId="0" xr:uid="{53138C05-8BFA-4103-A88D-BF6BA4DC3612}">
      <text>
        <r>
          <rPr>
            <sz val="9"/>
            <color indexed="81"/>
            <rFont val="Tahoma"/>
            <family val="2"/>
          </rPr>
          <t>Account_Balance_YTD(acctdept: {Map!I17})</t>
        </r>
      </text>
    </comment>
    <comment ref="K17" authorId="0" shapeId="0" xr:uid="{8B4022F3-E7BA-4DD3-8098-E14C8E2DEB0B}">
      <text>
        <r>
          <rPr>
            <sz val="9"/>
            <color indexed="81"/>
            <rFont val="Tahoma"/>
            <family val="2"/>
          </rPr>
          <t>Account_Balance_YTD(acctdept: {Map!J17})</t>
        </r>
      </text>
    </comment>
    <comment ref="L17" authorId="0" shapeId="0" xr:uid="{33FF8D61-B4DA-4AD8-A369-B2CB03C57273}">
      <text>
        <r>
          <rPr>
            <sz val="9"/>
            <color indexed="81"/>
            <rFont val="Tahoma"/>
            <family val="2"/>
          </rPr>
          <t>Account_Balance_YTD(acctdept: {Map!K17})</t>
        </r>
      </text>
    </comment>
    <comment ref="M17" authorId="0" shapeId="0" xr:uid="{CBAC49A5-77B5-46B9-9032-B46512358EA4}">
      <text>
        <r>
          <rPr>
            <sz val="9"/>
            <color indexed="81"/>
            <rFont val="Tahoma"/>
            <family val="2"/>
          </rPr>
          <t>Account_Balance_YTD(acctdept: {Map!L17})</t>
        </r>
      </text>
    </comment>
    <comment ref="D18" authorId="0" shapeId="0" xr:uid="{ABF33DF5-C4D7-49A5-B3C1-909FE2651D1F}">
      <text>
        <r>
          <rPr>
            <sz val="9"/>
            <color indexed="81"/>
            <rFont val="Tahoma"/>
            <family val="2"/>
          </rPr>
          <t>Account_Balance_YTD(acctdept: {Map!C18})</t>
        </r>
      </text>
    </comment>
    <comment ref="E18" authorId="0" shapeId="0" xr:uid="{099F773C-C1A1-4CEF-8787-C87E1AADB885}">
      <text>
        <r>
          <rPr>
            <sz val="9"/>
            <color indexed="81"/>
            <rFont val="Tahoma"/>
            <family val="2"/>
          </rPr>
          <t>Account_Balance_YTD(acctdept: {Map!D18})</t>
        </r>
      </text>
    </comment>
    <comment ref="F18" authorId="0" shapeId="0" xr:uid="{5883E8A7-F84D-40A1-9D02-D31E74616001}">
      <text>
        <r>
          <rPr>
            <sz val="9"/>
            <color indexed="81"/>
            <rFont val="Tahoma"/>
            <family val="2"/>
          </rPr>
          <t>Account_Balance_YTD(acctdept: {Map!E18})</t>
        </r>
      </text>
    </comment>
    <comment ref="G18" authorId="0" shapeId="0" xr:uid="{E55D608E-DBBF-4577-B085-2C8E50EC7E40}">
      <text>
        <r>
          <rPr>
            <sz val="9"/>
            <color indexed="81"/>
            <rFont val="Tahoma"/>
            <family val="2"/>
          </rPr>
          <t>Account_Balance_YTD(acctdept: {Map!F18})</t>
        </r>
      </text>
    </comment>
    <comment ref="H18" authorId="0" shapeId="0" xr:uid="{CCF889E6-3B26-4161-8442-F296DA21ED5E}">
      <text>
        <r>
          <rPr>
            <sz val="9"/>
            <color indexed="81"/>
            <rFont val="Tahoma"/>
            <family val="2"/>
          </rPr>
          <t>Account_Balance_YTD(acctdept: {Map!G18})</t>
        </r>
      </text>
    </comment>
    <comment ref="I18" authorId="0" shapeId="0" xr:uid="{CE668B4E-1968-4E18-B3EE-14AA8AD62A4D}">
      <text>
        <r>
          <rPr>
            <sz val="9"/>
            <color indexed="81"/>
            <rFont val="Tahoma"/>
            <family val="2"/>
          </rPr>
          <t>Account_Balance_YTD(acctdept: {Map!H18})</t>
        </r>
      </text>
    </comment>
    <comment ref="J18" authorId="0" shapeId="0" xr:uid="{9641C54C-5CCB-4F5B-960F-970423BFDC05}">
      <text>
        <r>
          <rPr>
            <sz val="9"/>
            <color indexed="81"/>
            <rFont val="Tahoma"/>
            <family val="2"/>
          </rPr>
          <t>Account_Balance_YTD(acctdept: {Map!I18})</t>
        </r>
      </text>
    </comment>
    <comment ref="K18" authorId="0" shapeId="0" xr:uid="{C671B017-1B85-4914-AFBD-3CE70FCF0645}">
      <text>
        <r>
          <rPr>
            <sz val="9"/>
            <color indexed="81"/>
            <rFont val="Tahoma"/>
            <family val="2"/>
          </rPr>
          <t>Account_Balance_YTD(acctdept: {Map!J18})</t>
        </r>
      </text>
    </comment>
    <comment ref="L18" authorId="0" shapeId="0" xr:uid="{DF887FB0-6A23-4095-AFB0-6A97D6A12126}">
      <text>
        <r>
          <rPr>
            <sz val="9"/>
            <color indexed="81"/>
            <rFont val="Tahoma"/>
            <family val="2"/>
          </rPr>
          <t>Account_Balance_YTD(acctdept: {Map!K18})</t>
        </r>
      </text>
    </comment>
    <comment ref="M18" authorId="0" shapeId="0" xr:uid="{D5FCBD4B-B1C0-477B-9E7E-E739DB1331AD}">
      <text>
        <r>
          <rPr>
            <sz val="9"/>
            <color indexed="81"/>
            <rFont val="Tahoma"/>
            <family val="2"/>
          </rPr>
          <t>Account_Balance_YTD(acctdept: {Map!L18})</t>
        </r>
      </text>
    </comment>
    <comment ref="D19" authorId="0" shapeId="0" xr:uid="{2C86BA48-9D17-4DB5-B2BB-F747697DB81C}">
      <text>
        <r>
          <rPr>
            <sz val="9"/>
            <color indexed="81"/>
            <rFont val="Tahoma"/>
            <family val="2"/>
          </rPr>
          <t>Account_Balance_YTD(acctdept: {Map!C19})</t>
        </r>
      </text>
    </comment>
    <comment ref="E19" authorId="0" shapeId="0" xr:uid="{509B0A32-4F58-4FD8-A2AE-4D008D8179B4}">
      <text>
        <r>
          <rPr>
            <sz val="9"/>
            <color indexed="81"/>
            <rFont val="Tahoma"/>
            <family val="2"/>
          </rPr>
          <t>Account_Balance_YTD(acctdept: {Map!D19})</t>
        </r>
      </text>
    </comment>
    <comment ref="F19" authorId="0" shapeId="0" xr:uid="{03C7D0AF-C18D-4B73-9F4D-511861E153A8}">
      <text>
        <r>
          <rPr>
            <sz val="9"/>
            <color indexed="81"/>
            <rFont val="Tahoma"/>
            <family val="2"/>
          </rPr>
          <t>Account_Balance_YTD(acctdept: {Map!E19})</t>
        </r>
      </text>
    </comment>
    <comment ref="G19" authorId="0" shapeId="0" xr:uid="{F581EDCB-089A-45CD-B892-3D5DC889C439}">
      <text>
        <r>
          <rPr>
            <sz val="9"/>
            <color indexed="81"/>
            <rFont val="Tahoma"/>
            <family val="2"/>
          </rPr>
          <t>Account_Balance_YTD(acctdept: {Map!F19})</t>
        </r>
      </text>
    </comment>
    <comment ref="H19" authorId="0" shapeId="0" xr:uid="{AD338658-3775-4DEF-BF95-67C6F62010FA}">
      <text>
        <r>
          <rPr>
            <sz val="9"/>
            <color indexed="81"/>
            <rFont val="Tahoma"/>
            <family val="2"/>
          </rPr>
          <t>Account_Balance_YTD(acctdept: {Map!G19})</t>
        </r>
      </text>
    </comment>
    <comment ref="I19" authorId="0" shapeId="0" xr:uid="{141E6A51-244A-486F-AD26-FF4D9FF7B84D}">
      <text>
        <r>
          <rPr>
            <sz val="9"/>
            <color indexed="81"/>
            <rFont val="Tahoma"/>
            <family val="2"/>
          </rPr>
          <t>Account_Balance_YTD(acctdept: {Map!H19})</t>
        </r>
      </text>
    </comment>
    <comment ref="J19" authorId="0" shapeId="0" xr:uid="{D51AE894-2C6B-4652-9E56-F170B25049D6}">
      <text>
        <r>
          <rPr>
            <sz val="9"/>
            <color indexed="81"/>
            <rFont val="Tahoma"/>
            <family val="2"/>
          </rPr>
          <t>Account_Balance_YTD(acctdept: {Map!I19})</t>
        </r>
      </text>
    </comment>
    <comment ref="K19" authorId="0" shapeId="0" xr:uid="{688A5F1E-5227-4AEC-8A3F-EE47ED7B10D9}">
      <text>
        <r>
          <rPr>
            <sz val="9"/>
            <color indexed="81"/>
            <rFont val="Tahoma"/>
            <family val="2"/>
          </rPr>
          <t>Account_Balance_YTD(acctdept: {Map!J19})</t>
        </r>
      </text>
    </comment>
    <comment ref="L19" authorId="0" shapeId="0" xr:uid="{98D69667-F9BD-4A78-9AFE-65763B3F99E9}">
      <text>
        <r>
          <rPr>
            <sz val="9"/>
            <color indexed="81"/>
            <rFont val="Tahoma"/>
            <family val="2"/>
          </rPr>
          <t>Account_Balance_YTD(acctdept: {Map!K19})</t>
        </r>
      </text>
    </comment>
    <comment ref="M19" authorId="0" shapeId="0" xr:uid="{92071E4D-D6D6-40DD-8DB9-BBF3C1A9B2B4}">
      <text>
        <r>
          <rPr>
            <sz val="9"/>
            <color indexed="81"/>
            <rFont val="Tahoma"/>
            <family val="2"/>
          </rPr>
          <t>Account_Balance_YTD(acctdept: {Map!L19})</t>
        </r>
      </text>
    </comment>
    <comment ref="D20" authorId="0" shapeId="0" xr:uid="{FF896B7E-9B7A-42E9-8DC2-99478CFFC8BB}">
      <text>
        <r>
          <rPr>
            <sz val="9"/>
            <color indexed="81"/>
            <rFont val="Tahoma"/>
            <family val="2"/>
          </rPr>
          <t>Account_Balance_YTD(acctdept: {Map!C20})</t>
        </r>
      </text>
    </comment>
    <comment ref="E20" authorId="0" shapeId="0" xr:uid="{35EC9D3A-34AE-474E-A35F-5A568300F2B4}">
      <text>
        <r>
          <rPr>
            <sz val="9"/>
            <color indexed="81"/>
            <rFont val="Tahoma"/>
            <family val="2"/>
          </rPr>
          <t>Account_Balance_YTD(acctdept: {Map!D20})</t>
        </r>
      </text>
    </comment>
    <comment ref="F20" authorId="0" shapeId="0" xr:uid="{A5886385-387B-4C8A-A871-5940B1F37DCC}">
      <text>
        <r>
          <rPr>
            <sz val="9"/>
            <color indexed="81"/>
            <rFont val="Tahoma"/>
            <family val="2"/>
          </rPr>
          <t>Account_Balance_YTD(acctdept: {Map!E20})</t>
        </r>
      </text>
    </comment>
    <comment ref="G20" authorId="0" shapeId="0" xr:uid="{7E75BD1B-6971-4EC6-BB99-E85B3CA698F3}">
      <text>
        <r>
          <rPr>
            <sz val="9"/>
            <color indexed="81"/>
            <rFont val="Tahoma"/>
            <family val="2"/>
          </rPr>
          <t>Account_Balance_YTD(acctdept: {Map!F20})</t>
        </r>
      </text>
    </comment>
    <comment ref="H20" authorId="0" shapeId="0" xr:uid="{BA115042-F660-4BD1-961E-FF31E0ACE172}">
      <text>
        <r>
          <rPr>
            <sz val="9"/>
            <color indexed="81"/>
            <rFont val="Tahoma"/>
            <family val="2"/>
          </rPr>
          <t>Account_Balance_YTD(acctdept: {Map!G20})</t>
        </r>
      </text>
    </comment>
    <comment ref="I20" authorId="0" shapeId="0" xr:uid="{02C62146-5EC0-4AF5-BFE5-887613898CBF}">
      <text>
        <r>
          <rPr>
            <sz val="9"/>
            <color indexed="81"/>
            <rFont val="Tahoma"/>
            <family val="2"/>
          </rPr>
          <t>Account_Balance_YTD(acctdept: {Map!H20})</t>
        </r>
      </text>
    </comment>
    <comment ref="J20" authorId="0" shapeId="0" xr:uid="{D92B27C8-B147-4529-A732-3A3359BB7640}">
      <text>
        <r>
          <rPr>
            <sz val="9"/>
            <color indexed="81"/>
            <rFont val="Tahoma"/>
            <family val="2"/>
          </rPr>
          <t>Account_Balance_YTD(acctdept: {Map!I20})</t>
        </r>
      </text>
    </comment>
    <comment ref="K20" authorId="0" shapeId="0" xr:uid="{DC1132CE-50ED-4B3F-9EB3-E1ECDDC785FE}">
      <text>
        <r>
          <rPr>
            <sz val="9"/>
            <color indexed="81"/>
            <rFont val="Tahoma"/>
            <family val="2"/>
          </rPr>
          <t>Account_Balance_YTD(acctdept: {Map!J20})</t>
        </r>
      </text>
    </comment>
    <comment ref="L20" authorId="0" shapeId="0" xr:uid="{E566A906-A677-456C-8BB0-68C5D53AEECC}">
      <text>
        <r>
          <rPr>
            <sz val="9"/>
            <color indexed="81"/>
            <rFont val="Tahoma"/>
            <family val="2"/>
          </rPr>
          <t>Account_Balance_YTD(acctdept: {Map!K20})</t>
        </r>
      </text>
    </comment>
    <comment ref="M20" authorId="0" shapeId="0" xr:uid="{8F3DBE96-1284-4A5D-905F-D01B9FB22872}">
      <text>
        <r>
          <rPr>
            <sz val="9"/>
            <color indexed="81"/>
            <rFont val="Tahoma"/>
            <family val="2"/>
          </rPr>
          <t>Account_Balance_YTD(acctdept: {Map!L20})</t>
        </r>
      </text>
    </comment>
    <comment ref="D21" authorId="0" shapeId="0" xr:uid="{28DA4B59-64E3-4853-BA25-D958F7F772B7}">
      <text>
        <r>
          <rPr>
            <sz val="9"/>
            <color indexed="81"/>
            <rFont val="Tahoma"/>
            <family val="2"/>
          </rPr>
          <t>Account_Balance_YTD(acctdept: {Map!C21})</t>
        </r>
      </text>
    </comment>
    <comment ref="E21" authorId="0" shapeId="0" xr:uid="{64CFF7F0-B1F1-4473-B3CC-12445E0DAA44}">
      <text>
        <r>
          <rPr>
            <sz val="9"/>
            <color indexed="81"/>
            <rFont val="Tahoma"/>
            <family val="2"/>
          </rPr>
          <t>Account_Balance_YTD(acctdept: {Map!D21})</t>
        </r>
      </text>
    </comment>
    <comment ref="F21" authorId="0" shapeId="0" xr:uid="{956F98A2-25FC-4D6C-A2E2-B8646F4751D5}">
      <text>
        <r>
          <rPr>
            <sz val="9"/>
            <color indexed="81"/>
            <rFont val="Tahoma"/>
            <family val="2"/>
          </rPr>
          <t>Account_Balance_YTD(acctdept: {Map!E21})</t>
        </r>
      </text>
    </comment>
    <comment ref="G21" authorId="0" shapeId="0" xr:uid="{2259877E-0DA0-4F54-A23F-3CB79CBC8CA9}">
      <text>
        <r>
          <rPr>
            <sz val="9"/>
            <color indexed="81"/>
            <rFont val="Tahoma"/>
            <family val="2"/>
          </rPr>
          <t>Account_Balance_YTD(acctdept: {Map!F21})</t>
        </r>
      </text>
    </comment>
    <comment ref="H21" authorId="0" shapeId="0" xr:uid="{701EE6C9-8B88-4659-9842-95D1386028EB}">
      <text>
        <r>
          <rPr>
            <sz val="9"/>
            <color indexed="81"/>
            <rFont val="Tahoma"/>
            <family val="2"/>
          </rPr>
          <t>Account_Balance_YTD(acctdept: {Map!G21})</t>
        </r>
      </text>
    </comment>
    <comment ref="I21" authorId="0" shapeId="0" xr:uid="{8DF1D089-259C-4AA0-A82C-E58794EDA82A}">
      <text>
        <r>
          <rPr>
            <sz val="9"/>
            <color indexed="81"/>
            <rFont val="Tahoma"/>
            <family val="2"/>
          </rPr>
          <t>Account_Balance_YTD(acctdept: {Map!H21})</t>
        </r>
      </text>
    </comment>
    <comment ref="J21" authorId="0" shapeId="0" xr:uid="{DDC15856-9E93-42EA-854C-8BFBBB2C17D7}">
      <text>
        <r>
          <rPr>
            <sz val="9"/>
            <color indexed="81"/>
            <rFont val="Tahoma"/>
            <family val="2"/>
          </rPr>
          <t>Account_Balance_YTD(acctdept: {Map!I21})</t>
        </r>
      </text>
    </comment>
    <comment ref="K21" authorId="0" shapeId="0" xr:uid="{FD753E19-791D-43FE-B919-05B3D576AD4C}">
      <text>
        <r>
          <rPr>
            <sz val="9"/>
            <color indexed="81"/>
            <rFont val="Tahoma"/>
            <family val="2"/>
          </rPr>
          <t>Account_Balance_YTD(acctdept: {Map!J21})</t>
        </r>
      </text>
    </comment>
    <comment ref="L21" authorId="0" shapeId="0" xr:uid="{39510702-BCE3-491A-93CB-215007EC6053}">
      <text>
        <r>
          <rPr>
            <sz val="9"/>
            <color indexed="81"/>
            <rFont val="Tahoma"/>
            <family val="2"/>
          </rPr>
          <t>Account_Balance_YTD(acctdept: {Map!K21})</t>
        </r>
      </text>
    </comment>
    <comment ref="M21" authorId="0" shapeId="0" xr:uid="{F5DFF0C8-0D2B-41E3-AB02-65EA65E71745}">
      <text>
        <r>
          <rPr>
            <sz val="9"/>
            <color indexed="81"/>
            <rFont val="Tahoma"/>
            <family val="2"/>
          </rPr>
          <t>Account_Balance_YTD(acctdept: {Map!L21})</t>
        </r>
      </text>
    </comment>
    <comment ref="D22" authorId="0" shapeId="0" xr:uid="{665A682C-52E5-4477-9C8A-E8E3E1DFEE5D}">
      <text>
        <r>
          <rPr>
            <sz val="9"/>
            <color indexed="81"/>
            <rFont val="Tahoma"/>
            <family val="2"/>
          </rPr>
          <t>Account_Balance_YTD(acctdept: {Map!C22})</t>
        </r>
      </text>
    </comment>
    <comment ref="E22" authorId="0" shapeId="0" xr:uid="{C0D97331-6860-4958-9FB4-D69719E55E19}">
      <text>
        <r>
          <rPr>
            <sz val="9"/>
            <color indexed="81"/>
            <rFont val="Tahoma"/>
            <family val="2"/>
          </rPr>
          <t>Account_Balance_YTD(acctdept: {Map!D22})</t>
        </r>
      </text>
    </comment>
    <comment ref="F22" authorId="0" shapeId="0" xr:uid="{2E86E743-A391-4342-A690-DC4409F02CF8}">
      <text>
        <r>
          <rPr>
            <sz val="9"/>
            <color indexed="81"/>
            <rFont val="Tahoma"/>
            <family val="2"/>
          </rPr>
          <t>Account_Balance_YTD(acctdept: {Map!E22})</t>
        </r>
      </text>
    </comment>
    <comment ref="G22" authorId="0" shapeId="0" xr:uid="{2201DC7A-5F87-493F-9E0F-8C97AE30BCA2}">
      <text>
        <r>
          <rPr>
            <sz val="9"/>
            <color indexed="81"/>
            <rFont val="Tahoma"/>
            <family val="2"/>
          </rPr>
          <t>Account_Balance_YTD(acctdept: {Map!F22})</t>
        </r>
      </text>
    </comment>
    <comment ref="H22" authorId="0" shapeId="0" xr:uid="{173E07F0-F5EB-43EF-85AD-DCE46D6E8B09}">
      <text>
        <r>
          <rPr>
            <sz val="9"/>
            <color indexed="81"/>
            <rFont val="Tahoma"/>
            <family val="2"/>
          </rPr>
          <t>Account_Balance_YTD(acctdept: {Map!G22})</t>
        </r>
      </text>
    </comment>
    <comment ref="I22" authorId="0" shapeId="0" xr:uid="{11CBC2CE-71D0-4D4B-BD8A-4BE7392CE0D3}">
      <text>
        <r>
          <rPr>
            <sz val="9"/>
            <color indexed="81"/>
            <rFont val="Tahoma"/>
            <family val="2"/>
          </rPr>
          <t>Account_Balance_YTD(acctdept: {Map!H22})</t>
        </r>
      </text>
    </comment>
    <comment ref="J22" authorId="0" shapeId="0" xr:uid="{7E90A427-FB3E-4670-8B93-A6FE1DFC1252}">
      <text>
        <r>
          <rPr>
            <sz val="9"/>
            <color indexed="81"/>
            <rFont val="Tahoma"/>
            <family val="2"/>
          </rPr>
          <t>Account_Balance_YTD(acctdept: {Map!I22})</t>
        </r>
      </text>
    </comment>
    <comment ref="K22" authorId="0" shapeId="0" xr:uid="{1C37A5B6-FB36-49E6-B77E-91BCFA6D8CDB}">
      <text>
        <r>
          <rPr>
            <sz val="9"/>
            <color indexed="81"/>
            <rFont val="Tahoma"/>
            <family val="2"/>
          </rPr>
          <t>Account_Balance_YTD(acctdept: {Map!J22})</t>
        </r>
      </text>
    </comment>
    <comment ref="L22" authorId="0" shapeId="0" xr:uid="{EEDF5C66-79DF-4875-B4E8-034F83C4F3EB}">
      <text>
        <r>
          <rPr>
            <sz val="9"/>
            <color indexed="81"/>
            <rFont val="Tahoma"/>
            <family val="2"/>
          </rPr>
          <t>Account_Balance_YTD(acctdept: {Map!K22})</t>
        </r>
      </text>
    </comment>
    <comment ref="M22" authorId="0" shapeId="0" xr:uid="{9EC3338E-07B4-4826-8299-ED024F60FC4A}">
      <text>
        <r>
          <rPr>
            <sz val="9"/>
            <color indexed="81"/>
            <rFont val="Tahoma"/>
            <family val="2"/>
          </rPr>
          <t>Account_Balance_YTD(acctdept: {Map!L22})</t>
        </r>
      </text>
    </comment>
    <comment ref="D23" authorId="0" shapeId="0" xr:uid="{CBB39EDB-9E42-4A1C-8FEE-75B021D7E913}">
      <text>
        <r>
          <rPr>
            <sz val="9"/>
            <color indexed="81"/>
            <rFont val="Tahoma"/>
            <family val="2"/>
          </rPr>
          <t>Account_Balance_YTD(acctdept: {Map!C23})</t>
        </r>
      </text>
    </comment>
    <comment ref="E23" authorId="0" shapeId="0" xr:uid="{97BCF4A8-BB56-45D6-B256-526CBEA9B7C6}">
      <text>
        <r>
          <rPr>
            <sz val="9"/>
            <color indexed="81"/>
            <rFont val="Tahoma"/>
            <family val="2"/>
          </rPr>
          <t>Account_Balance_YTD(acctdept: {Map!D23})</t>
        </r>
      </text>
    </comment>
    <comment ref="F23" authorId="0" shapeId="0" xr:uid="{92566ACE-D5AF-4FE5-870F-B308B5FED0E7}">
      <text>
        <r>
          <rPr>
            <sz val="9"/>
            <color indexed="81"/>
            <rFont val="Tahoma"/>
            <family val="2"/>
          </rPr>
          <t>Account_Balance_YTD(acctdept: {Map!E23})</t>
        </r>
      </text>
    </comment>
    <comment ref="G23" authorId="0" shapeId="0" xr:uid="{DCB813B7-1756-4DD1-9394-3EA4E9955D69}">
      <text>
        <r>
          <rPr>
            <sz val="9"/>
            <color indexed="81"/>
            <rFont val="Tahoma"/>
            <family val="2"/>
          </rPr>
          <t>Account_Balance_YTD(acctdept: {Map!F23})</t>
        </r>
      </text>
    </comment>
    <comment ref="H23" authorId="0" shapeId="0" xr:uid="{421F3552-8FCD-43F1-9923-30F2C5A2E58E}">
      <text>
        <r>
          <rPr>
            <sz val="9"/>
            <color indexed="81"/>
            <rFont val="Tahoma"/>
            <family val="2"/>
          </rPr>
          <t>Account_Balance_YTD(acctdept: {Map!G23})</t>
        </r>
      </text>
    </comment>
    <comment ref="I23" authorId="0" shapeId="0" xr:uid="{B4DA9BDC-957F-44DF-B08B-A528DC68C0BD}">
      <text>
        <r>
          <rPr>
            <sz val="9"/>
            <color indexed="81"/>
            <rFont val="Tahoma"/>
            <family val="2"/>
          </rPr>
          <t>Account_Balance_YTD(acctdept: {Map!H23})</t>
        </r>
      </text>
    </comment>
    <comment ref="J23" authorId="0" shapeId="0" xr:uid="{10C9A618-D46D-494B-905D-3D60C9913301}">
      <text>
        <r>
          <rPr>
            <sz val="9"/>
            <color indexed="81"/>
            <rFont val="Tahoma"/>
            <family val="2"/>
          </rPr>
          <t>Account_Balance_YTD(acctdept: {Map!I23})</t>
        </r>
      </text>
    </comment>
    <comment ref="K23" authorId="0" shapeId="0" xr:uid="{C0E60E71-2D06-463D-9B5D-5871228FF2BB}">
      <text>
        <r>
          <rPr>
            <sz val="9"/>
            <color indexed="81"/>
            <rFont val="Tahoma"/>
            <family val="2"/>
          </rPr>
          <t>Account_Balance_YTD(acctdept: {Map!J23})</t>
        </r>
      </text>
    </comment>
    <comment ref="L23" authorId="0" shapeId="0" xr:uid="{102BE0EF-411F-4967-BA87-65A42D0BDA34}">
      <text>
        <r>
          <rPr>
            <sz val="9"/>
            <color indexed="81"/>
            <rFont val="Tahoma"/>
            <family val="2"/>
          </rPr>
          <t>Account_Balance_YTD(acctdept: {Map!K23})</t>
        </r>
      </text>
    </comment>
    <comment ref="M23" authorId="0" shapeId="0" xr:uid="{7BEBD452-D7DF-473D-9C22-D1047813A733}">
      <text>
        <r>
          <rPr>
            <sz val="9"/>
            <color indexed="81"/>
            <rFont val="Tahoma"/>
            <family val="2"/>
          </rPr>
          <t>Account_Balance_YTD(acctdept: {Map!L23})</t>
        </r>
      </text>
    </comment>
    <comment ref="D24" authorId="0" shapeId="0" xr:uid="{4A14E8A1-0EDE-425C-8CAA-7BCD00D808FE}">
      <text>
        <r>
          <rPr>
            <sz val="9"/>
            <color indexed="81"/>
            <rFont val="Tahoma"/>
            <family val="2"/>
          </rPr>
          <t>Account_Balance_YTD(acctdept: {Map!C24})</t>
        </r>
      </text>
    </comment>
    <comment ref="E24" authorId="0" shapeId="0" xr:uid="{B21DA062-C79B-457E-B0F9-0E5B25CD3E69}">
      <text>
        <r>
          <rPr>
            <sz val="9"/>
            <color indexed="81"/>
            <rFont val="Tahoma"/>
            <family val="2"/>
          </rPr>
          <t>Account_Balance_YTD(acctdept: {Map!D24})</t>
        </r>
      </text>
    </comment>
    <comment ref="F24" authorId="0" shapeId="0" xr:uid="{0CE49A47-BF99-40D8-A738-18141BC2D3B0}">
      <text>
        <r>
          <rPr>
            <sz val="9"/>
            <color indexed="81"/>
            <rFont val="Tahoma"/>
            <family val="2"/>
          </rPr>
          <t>Account_Balance_YTD(acctdept: {Map!E24})</t>
        </r>
      </text>
    </comment>
    <comment ref="G24" authorId="0" shapeId="0" xr:uid="{433A3519-7005-4F50-A3E4-090F66486680}">
      <text>
        <r>
          <rPr>
            <sz val="9"/>
            <color indexed="81"/>
            <rFont val="Tahoma"/>
            <family val="2"/>
          </rPr>
          <t>Account_Balance_YTD(acctdept: {Map!F24})</t>
        </r>
      </text>
    </comment>
    <comment ref="H24" authorId="0" shapeId="0" xr:uid="{B7FAF7E5-3CB2-42DC-877A-6E94BFE300FB}">
      <text>
        <r>
          <rPr>
            <sz val="9"/>
            <color indexed="81"/>
            <rFont val="Tahoma"/>
            <family val="2"/>
          </rPr>
          <t>Account_Balance_YTD(acctdept: {Map!G24})</t>
        </r>
      </text>
    </comment>
    <comment ref="I24" authorId="0" shapeId="0" xr:uid="{82FCF4E9-8843-493F-9507-CF97CC24F6B3}">
      <text>
        <r>
          <rPr>
            <sz val="9"/>
            <color indexed="81"/>
            <rFont val="Tahoma"/>
            <family val="2"/>
          </rPr>
          <t>Account_Balance_YTD(acctdept: {Map!H24})</t>
        </r>
      </text>
    </comment>
    <comment ref="J24" authorId="0" shapeId="0" xr:uid="{F19F15EF-DC8F-454B-8B89-FE0E38E23F76}">
      <text>
        <r>
          <rPr>
            <sz val="9"/>
            <color indexed="81"/>
            <rFont val="Tahoma"/>
            <family val="2"/>
          </rPr>
          <t>Account_Balance_YTD(acctdept: {Map!I24})</t>
        </r>
      </text>
    </comment>
    <comment ref="K24" authorId="0" shapeId="0" xr:uid="{09DCE2B6-C2C5-4136-B0B4-BDB00523DF5C}">
      <text>
        <r>
          <rPr>
            <sz val="9"/>
            <color indexed="81"/>
            <rFont val="Tahoma"/>
            <family val="2"/>
          </rPr>
          <t>Account_Balance_YTD(acctdept: {Map!J24})</t>
        </r>
      </text>
    </comment>
    <comment ref="L24" authorId="0" shapeId="0" xr:uid="{86ECE559-0180-497B-B562-621F098B3E4D}">
      <text>
        <r>
          <rPr>
            <sz val="9"/>
            <color indexed="81"/>
            <rFont val="Tahoma"/>
            <family val="2"/>
          </rPr>
          <t>Account_Balance_YTD(acctdept: {Map!K24})</t>
        </r>
      </text>
    </comment>
    <comment ref="M24" authorId="0" shapeId="0" xr:uid="{83CCDC9A-186D-4CCD-AE5F-EA3A8DA45D70}">
      <text>
        <r>
          <rPr>
            <sz val="9"/>
            <color indexed="81"/>
            <rFont val="Tahoma"/>
            <family val="2"/>
          </rPr>
          <t>Account_Balance_YTD(acctdept: {Map!L24})</t>
        </r>
      </text>
    </comment>
    <comment ref="D25" authorId="0" shapeId="0" xr:uid="{3281AB64-9C48-428A-9A5F-1053EB94599E}">
      <text>
        <r>
          <rPr>
            <sz val="9"/>
            <color indexed="81"/>
            <rFont val="Tahoma"/>
            <family val="2"/>
          </rPr>
          <t>Account_Balance_YTD(acctdept: {Map!C25})</t>
        </r>
      </text>
    </comment>
    <comment ref="E25" authorId="0" shapeId="0" xr:uid="{F81E6D42-2982-470D-B040-65CECB8AAB72}">
      <text>
        <r>
          <rPr>
            <sz val="9"/>
            <color indexed="81"/>
            <rFont val="Tahoma"/>
            <family val="2"/>
          </rPr>
          <t>Account_Balance_YTD(acctdept: {Map!D25})</t>
        </r>
      </text>
    </comment>
    <comment ref="F25" authorId="0" shapeId="0" xr:uid="{03B553FB-8F10-4E4A-B925-1C6AAD3E8366}">
      <text>
        <r>
          <rPr>
            <sz val="9"/>
            <color indexed="81"/>
            <rFont val="Tahoma"/>
            <family val="2"/>
          </rPr>
          <t>Account_Balance_YTD(acctdept: {Map!E25})</t>
        </r>
      </text>
    </comment>
    <comment ref="G25" authorId="0" shapeId="0" xr:uid="{C1DBDD65-4562-4C32-A59B-B53A44B1404D}">
      <text>
        <r>
          <rPr>
            <sz val="9"/>
            <color indexed="81"/>
            <rFont val="Tahoma"/>
            <family val="2"/>
          </rPr>
          <t>Account_Balance_YTD(acctdept: {Map!F25})</t>
        </r>
      </text>
    </comment>
    <comment ref="H25" authorId="0" shapeId="0" xr:uid="{66782BE8-350E-4802-8275-D1F849FEA445}">
      <text>
        <r>
          <rPr>
            <sz val="9"/>
            <color indexed="81"/>
            <rFont val="Tahoma"/>
            <family val="2"/>
          </rPr>
          <t>Account_Balance_YTD(acctdept: {Map!G25})</t>
        </r>
      </text>
    </comment>
    <comment ref="I25" authorId="0" shapeId="0" xr:uid="{9E10FD4C-02F8-48C3-931E-63ABA7306D90}">
      <text>
        <r>
          <rPr>
            <sz val="9"/>
            <color indexed="81"/>
            <rFont val="Tahoma"/>
            <family val="2"/>
          </rPr>
          <t>Account_Balance_YTD(acctdept: {Map!H25})</t>
        </r>
      </text>
    </comment>
    <comment ref="J25" authorId="0" shapeId="0" xr:uid="{6CB38558-A2F0-405D-8145-45B44AF6DFA2}">
      <text>
        <r>
          <rPr>
            <sz val="9"/>
            <color indexed="81"/>
            <rFont val="Tahoma"/>
            <family val="2"/>
          </rPr>
          <t>Account_Balance_YTD(acctdept: {Map!I25})</t>
        </r>
      </text>
    </comment>
    <comment ref="K25" authorId="0" shapeId="0" xr:uid="{E54A8E2E-5E02-4614-B051-505D6D0F7163}">
      <text>
        <r>
          <rPr>
            <sz val="9"/>
            <color indexed="81"/>
            <rFont val="Tahoma"/>
            <family val="2"/>
          </rPr>
          <t>Account_Balance_YTD(acctdept: {Map!J25})</t>
        </r>
      </text>
    </comment>
    <comment ref="L25" authorId="0" shapeId="0" xr:uid="{1361B10B-2569-4AB4-BA84-6F1857B22C61}">
      <text>
        <r>
          <rPr>
            <sz val="9"/>
            <color indexed="81"/>
            <rFont val="Tahoma"/>
            <family val="2"/>
          </rPr>
          <t>Account_Balance_YTD(acctdept: {Map!K25})</t>
        </r>
      </text>
    </comment>
    <comment ref="M25" authorId="0" shapeId="0" xr:uid="{3467A90A-F27A-42C6-AF49-EA45623F1BCC}">
      <text>
        <r>
          <rPr>
            <sz val="9"/>
            <color indexed="81"/>
            <rFont val="Tahoma"/>
            <family val="2"/>
          </rPr>
          <t>Account_Balance_YTD(acctdept: {Map!L25})</t>
        </r>
      </text>
    </comment>
    <comment ref="D26" authorId="0" shapeId="0" xr:uid="{54EAAC9E-4A07-4F57-8D82-AE438BF784C6}">
      <text>
        <r>
          <rPr>
            <sz val="9"/>
            <color indexed="81"/>
            <rFont val="Tahoma"/>
            <family val="2"/>
          </rPr>
          <t>Account_Balance_YTD(acctdept: {Map!C26})</t>
        </r>
      </text>
    </comment>
    <comment ref="E26" authorId="0" shapeId="0" xr:uid="{DFD27FAE-2934-4A77-AA35-7347D1D1ACD9}">
      <text>
        <r>
          <rPr>
            <sz val="9"/>
            <color indexed="81"/>
            <rFont val="Tahoma"/>
            <family val="2"/>
          </rPr>
          <t>Account_Balance_YTD(acctdept: {Map!D26})</t>
        </r>
      </text>
    </comment>
    <comment ref="F26" authorId="0" shapeId="0" xr:uid="{F87DE6EF-D43D-45BE-9EF8-99ABFC86B60D}">
      <text>
        <r>
          <rPr>
            <sz val="9"/>
            <color indexed="81"/>
            <rFont val="Tahoma"/>
            <family val="2"/>
          </rPr>
          <t>Account_Balance_YTD(acctdept: {Map!E26})</t>
        </r>
      </text>
    </comment>
    <comment ref="G26" authorId="0" shapeId="0" xr:uid="{6FF36039-4FBF-4F78-8CE1-1C4DC56621F6}">
      <text>
        <r>
          <rPr>
            <sz val="9"/>
            <color indexed="81"/>
            <rFont val="Tahoma"/>
            <family val="2"/>
          </rPr>
          <t>Account_Balance_YTD(acctdept: {Map!F26})</t>
        </r>
      </text>
    </comment>
    <comment ref="H26" authorId="0" shapeId="0" xr:uid="{195A62EE-40E8-4C68-A45B-D327F984EFBF}">
      <text>
        <r>
          <rPr>
            <sz val="9"/>
            <color indexed="81"/>
            <rFont val="Tahoma"/>
            <family val="2"/>
          </rPr>
          <t>Account_Balance_YTD(acctdept: {Map!G26})</t>
        </r>
      </text>
    </comment>
    <comment ref="I26" authorId="0" shapeId="0" xr:uid="{864BFAA1-A450-4FF6-8257-C18B4874E4B7}">
      <text>
        <r>
          <rPr>
            <sz val="9"/>
            <color indexed="81"/>
            <rFont val="Tahoma"/>
            <family val="2"/>
          </rPr>
          <t>Account_Balance_YTD(acctdept: {Map!H26})</t>
        </r>
      </text>
    </comment>
    <comment ref="J26" authorId="0" shapeId="0" xr:uid="{A67F5BA0-7B67-4102-B3F6-E3B8B39DB501}">
      <text>
        <r>
          <rPr>
            <sz val="9"/>
            <color indexed="81"/>
            <rFont val="Tahoma"/>
            <family val="2"/>
          </rPr>
          <t>Account_Balance_YTD(acctdept: {Map!I26})</t>
        </r>
      </text>
    </comment>
    <comment ref="K26" authorId="0" shapeId="0" xr:uid="{0E6AA48A-56C7-4603-9B38-F37B3E53164A}">
      <text>
        <r>
          <rPr>
            <sz val="9"/>
            <color indexed="81"/>
            <rFont val="Tahoma"/>
            <family val="2"/>
          </rPr>
          <t>Account_Balance_YTD(acctdept: {Map!J26})</t>
        </r>
      </text>
    </comment>
    <comment ref="L26" authorId="0" shapeId="0" xr:uid="{7A3FA28E-6A09-4AF8-890C-878547AAE080}">
      <text>
        <r>
          <rPr>
            <sz val="9"/>
            <color indexed="81"/>
            <rFont val="Tahoma"/>
            <family val="2"/>
          </rPr>
          <t>Account_Balance_YTD(acctdept: {Map!K26})</t>
        </r>
      </text>
    </comment>
    <comment ref="M26" authorId="0" shapeId="0" xr:uid="{8DE25AC4-E9A8-427D-92C0-1D9AD060F689}">
      <text>
        <r>
          <rPr>
            <sz val="9"/>
            <color indexed="81"/>
            <rFont val="Tahoma"/>
            <family val="2"/>
          </rPr>
          <t>Account_Balance_YTD(acctdept: {Map!L26})</t>
        </r>
      </text>
    </comment>
    <comment ref="D27" authorId="0" shapeId="0" xr:uid="{C7DCBDAE-3024-4012-A966-861DCE52AECB}">
      <text>
        <r>
          <rPr>
            <sz val="9"/>
            <color indexed="81"/>
            <rFont val="Tahoma"/>
            <family val="2"/>
          </rPr>
          <t>Account_Balance_YTD(acctdept: {Map!C27})</t>
        </r>
      </text>
    </comment>
    <comment ref="E27" authorId="0" shapeId="0" xr:uid="{C5957CC0-F179-4C23-83DE-BFB27DD4B32F}">
      <text>
        <r>
          <rPr>
            <sz val="9"/>
            <color indexed="81"/>
            <rFont val="Tahoma"/>
            <family val="2"/>
          </rPr>
          <t>Account_Balance_YTD(acctdept: {Map!D27})</t>
        </r>
      </text>
    </comment>
    <comment ref="F27" authorId="0" shapeId="0" xr:uid="{48CC0382-8267-44C1-BCC9-45EC06613A1F}">
      <text>
        <r>
          <rPr>
            <sz val="9"/>
            <color indexed="81"/>
            <rFont val="Tahoma"/>
            <family val="2"/>
          </rPr>
          <t>Account_Balance_YTD(acctdept: {Map!E27})</t>
        </r>
      </text>
    </comment>
    <comment ref="G27" authorId="0" shapeId="0" xr:uid="{512F44D1-9476-4EC2-B58C-519082D3BA35}">
      <text>
        <r>
          <rPr>
            <sz val="9"/>
            <color indexed="81"/>
            <rFont val="Tahoma"/>
            <family val="2"/>
          </rPr>
          <t>Account_Balance_YTD(acctdept: {Map!F27})</t>
        </r>
      </text>
    </comment>
    <comment ref="H27" authorId="0" shapeId="0" xr:uid="{F8D2E093-F41C-4E4D-A364-FC6682D2CBF5}">
      <text>
        <r>
          <rPr>
            <sz val="9"/>
            <color indexed="81"/>
            <rFont val="Tahoma"/>
            <family val="2"/>
          </rPr>
          <t>Account_Balance_YTD(acctdept: {Map!G27})</t>
        </r>
      </text>
    </comment>
    <comment ref="I27" authorId="0" shapeId="0" xr:uid="{503380EB-64D8-4EA0-85BB-1834780F36B3}">
      <text>
        <r>
          <rPr>
            <sz val="9"/>
            <color indexed="81"/>
            <rFont val="Tahoma"/>
            <family val="2"/>
          </rPr>
          <t>Account_Balance_YTD(acctdept: {Map!H27})</t>
        </r>
      </text>
    </comment>
    <comment ref="J27" authorId="0" shapeId="0" xr:uid="{8AD091E2-99EC-456E-BA7A-0530849A2B5D}">
      <text>
        <r>
          <rPr>
            <sz val="9"/>
            <color indexed="81"/>
            <rFont val="Tahoma"/>
            <family val="2"/>
          </rPr>
          <t>Account_Balance_YTD(acctdept: {Map!I27})</t>
        </r>
      </text>
    </comment>
    <comment ref="K27" authorId="0" shapeId="0" xr:uid="{54FE8CA8-1B4A-480A-9EB9-92153C254061}">
      <text>
        <r>
          <rPr>
            <sz val="9"/>
            <color indexed="81"/>
            <rFont val="Tahoma"/>
            <family val="2"/>
          </rPr>
          <t>Account_Balance_YTD(acctdept: {Map!J27})</t>
        </r>
      </text>
    </comment>
    <comment ref="L27" authorId="0" shapeId="0" xr:uid="{483CA68D-CF56-47BB-B2EF-7D304E0BAD63}">
      <text>
        <r>
          <rPr>
            <sz val="9"/>
            <color indexed="81"/>
            <rFont val="Tahoma"/>
            <family val="2"/>
          </rPr>
          <t>Account_Balance_YTD(acctdept: {Map!K27})</t>
        </r>
      </text>
    </comment>
    <comment ref="M27" authorId="0" shapeId="0" xr:uid="{735C4B25-E052-40CA-8698-F37B6FD7A3D4}">
      <text>
        <r>
          <rPr>
            <sz val="9"/>
            <color indexed="81"/>
            <rFont val="Tahoma"/>
            <family val="2"/>
          </rPr>
          <t>Account_Balance_YTD(acctdept: {Map!L27})</t>
        </r>
      </text>
    </comment>
    <comment ref="D28" authorId="0" shapeId="0" xr:uid="{C95279BF-156E-4040-BA00-ED72CC4638A2}">
      <text>
        <r>
          <rPr>
            <sz val="9"/>
            <color indexed="81"/>
            <rFont val="Tahoma"/>
            <family val="2"/>
          </rPr>
          <t>Account_Balance_YTD(acctdept: {Map!C28})</t>
        </r>
      </text>
    </comment>
    <comment ref="E28" authorId="0" shapeId="0" xr:uid="{73D30E7E-4529-4DDC-A726-71A6BE501223}">
      <text>
        <r>
          <rPr>
            <sz val="9"/>
            <color indexed="81"/>
            <rFont val="Tahoma"/>
            <family val="2"/>
          </rPr>
          <t>Account_Balance_YTD(acctdept: {Map!D28})</t>
        </r>
      </text>
    </comment>
    <comment ref="F28" authorId="0" shapeId="0" xr:uid="{D39DDA15-D423-4DAD-8CFF-A7AB82A11BFD}">
      <text>
        <r>
          <rPr>
            <sz val="9"/>
            <color indexed="81"/>
            <rFont val="Tahoma"/>
            <family val="2"/>
          </rPr>
          <t>Account_Balance_YTD(acctdept: {Map!E28})</t>
        </r>
      </text>
    </comment>
    <comment ref="G28" authorId="0" shapeId="0" xr:uid="{1A65918E-CE88-4FA4-A580-160E32682587}">
      <text>
        <r>
          <rPr>
            <sz val="9"/>
            <color indexed="81"/>
            <rFont val="Tahoma"/>
            <family val="2"/>
          </rPr>
          <t>Account_Balance_YTD(acctdept: {Map!F28})</t>
        </r>
      </text>
    </comment>
    <comment ref="H28" authorId="0" shapeId="0" xr:uid="{679A69D5-60F2-4725-8320-399D6C3CABF6}">
      <text>
        <r>
          <rPr>
            <sz val="9"/>
            <color indexed="81"/>
            <rFont val="Tahoma"/>
            <family val="2"/>
          </rPr>
          <t>Account_Balance_YTD(acctdept: {Map!G28})</t>
        </r>
      </text>
    </comment>
    <comment ref="I28" authorId="0" shapeId="0" xr:uid="{D024D736-4E29-4914-A4C3-15C7C5FD8834}">
      <text>
        <r>
          <rPr>
            <sz val="9"/>
            <color indexed="81"/>
            <rFont val="Tahoma"/>
            <family val="2"/>
          </rPr>
          <t>Account_Balance_YTD(acctdept: {Map!H28})</t>
        </r>
      </text>
    </comment>
    <comment ref="J28" authorId="0" shapeId="0" xr:uid="{058CB3B6-F275-4F83-A654-C874B918FBD8}">
      <text>
        <r>
          <rPr>
            <sz val="9"/>
            <color indexed="81"/>
            <rFont val="Tahoma"/>
            <family val="2"/>
          </rPr>
          <t>Account_Balance_YTD(acctdept: {Map!I28})</t>
        </r>
      </text>
    </comment>
    <comment ref="K28" authorId="0" shapeId="0" xr:uid="{F0AA375B-7839-4317-B96F-10F203B066E5}">
      <text>
        <r>
          <rPr>
            <sz val="9"/>
            <color indexed="81"/>
            <rFont val="Tahoma"/>
            <family val="2"/>
          </rPr>
          <t>Account_Balance_YTD(acctdept: {Map!J28})</t>
        </r>
      </text>
    </comment>
    <comment ref="L28" authorId="0" shapeId="0" xr:uid="{C55D098A-4D27-444A-941E-2131025F7A44}">
      <text>
        <r>
          <rPr>
            <sz val="9"/>
            <color indexed="81"/>
            <rFont val="Tahoma"/>
            <family val="2"/>
          </rPr>
          <t>Account_Balance_YTD(acctdept: {Map!K28})</t>
        </r>
      </text>
    </comment>
    <comment ref="M28" authorId="0" shapeId="0" xr:uid="{A64D0290-149E-4358-99B1-71E41623BF1C}">
      <text>
        <r>
          <rPr>
            <sz val="9"/>
            <color indexed="81"/>
            <rFont val="Tahoma"/>
            <family val="2"/>
          </rPr>
          <t>Account_Balance_YTD(acctdept: {Map!L28})</t>
        </r>
      </text>
    </comment>
    <comment ref="D29" authorId="0" shapeId="0" xr:uid="{B358A249-75B5-49D6-ADFD-78738A4ED1E6}">
      <text>
        <r>
          <rPr>
            <sz val="9"/>
            <color indexed="81"/>
            <rFont val="Tahoma"/>
            <family val="2"/>
          </rPr>
          <t>Account_Balance_YTD(acctdept: {Map!C29})</t>
        </r>
      </text>
    </comment>
    <comment ref="E29" authorId="0" shapeId="0" xr:uid="{AF19D71D-B77B-4D8E-82B1-3BA7A185CEF6}">
      <text>
        <r>
          <rPr>
            <sz val="9"/>
            <color indexed="81"/>
            <rFont val="Tahoma"/>
            <family val="2"/>
          </rPr>
          <t>Account_Balance_YTD(acctdept: {Map!D29})</t>
        </r>
      </text>
    </comment>
    <comment ref="F29" authorId="0" shapeId="0" xr:uid="{F785774F-C482-4D4C-A738-E65909716719}">
      <text>
        <r>
          <rPr>
            <sz val="9"/>
            <color indexed="81"/>
            <rFont val="Tahoma"/>
            <family val="2"/>
          </rPr>
          <t>Account_Balance_YTD(acctdept: {Map!E29})</t>
        </r>
      </text>
    </comment>
    <comment ref="G29" authorId="0" shapeId="0" xr:uid="{3F9259EE-BBA8-4F44-9DF5-6B8165B35C01}">
      <text>
        <r>
          <rPr>
            <sz val="9"/>
            <color indexed="81"/>
            <rFont val="Tahoma"/>
            <family val="2"/>
          </rPr>
          <t>Account_Balance_YTD(acctdept: {Map!F29})</t>
        </r>
      </text>
    </comment>
    <comment ref="H29" authorId="0" shapeId="0" xr:uid="{C8A88F30-3BD4-44D0-8D0C-2B1EE7E68279}">
      <text>
        <r>
          <rPr>
            <sz val="9"/>
            <color indexed="81"/>
            <rFont val="Tahoma"/>
            <family val="2"/>
          </rPr>
          <t>Account_Balance_YTD(acctdept: {Map!G29})</t>
        </r>
      </text>
    </comment>
    <comment ref="I29" authorId="0" shapeId="0" xr:uid="{1A2C0409-B202-4858-B7FD-B7B32D5B18B4}">
      <text>
        <r>
          <rPr>
            <sz val="9"/>
            <color indexed="81"/>
            <rFont val="Tahoma"/>
            <family val="2"/>
          </rPr>
          <t>Account_Balance_YTD(acctdept: {Map!H29})</t>
        </r>
      </text>
    </comment>
    <comment ref="J29" authorId="0" shapeId="0" xr:uid="{EA9A5F69-901D-43E2-87D4-BD6588641B41}">
      <text>
        <r>
          <rPr>
            <sz val="9"/>
            <color indexed="81"/>
            <rFont val="Tahoma"/>
            <family val="2"/>
          </rPr>
          <t>Account_Balance_YTD(acctdept: {Map!I29})</t>
        </r>
      </text>
    </comment>
    <comment ref="K29" authorId="0" shapeId="0" xr:uid="{1450E9D2-DAE2-4400-A3EA-304CE600F275}">
      <text>
        <r>
          <rPr>
            <sz val="9"/>
            <color indexed="81"/>
            <rFont val="Tahoma"/>
            <family val="2"/>
          </rPr>
          <t>Account_Balance_YTD(acctdept: {Map!J29})</t>
        </r>
      </text>
    </comment>
    <comment ref="L29" authorId="0" shapeId="0" xr:uid="{DFFE8AC7-2416-4E0A-AFAB-E423ED812A36}">
      <text>
        <r>
          <rPr>
            <sz val="9"/>
            <color indexed="81"/>
            <rFont val="Tahoma"/>
            <family val="2"/>
          </rPr>
          <t>Account_Balance_YTD(acctdept: {Map!K29})</t>
        </r>
      </text>
    </comment>
    <comment ref="M29" authorId="0" shapeId="0" xr:uid="{54F9F1B2-1EA4-4657-8F2A-1CB929DD6B91}">
      <text>
        <r>
          <rPr>
            <sz val="9"/>
            <color indexed="81"/>
            <rFont val="Tahoma"/>
            <family val="2"/>
          </rPr>
          <t>Account_Balance_YTD(acctdept: {Map!L29})</t>
        </r>
      </text>
    </comment>
    <comment ref="D30" authorId="0" shapeId="0" xr:uid="{839DBA2B-C7E5-4F7F-A3F7-369D7E359F97}">
      <text>
        <r>
          <rPr>
            <sz val="9"/>
            <color indexed="81"/>
            <rFont val="Tahoma"/>
            <family val="2"/>
          </rPr>
          <t>Account_Balance_YTD(acctdept: {Map!C30})</t>
        </r>
      </text>
    </comment>
    <comment ref="E30" authorId="0" shapeId="0" xr:uid="{6435044C-07BD-4794-974E-75A97B630B52}">
      <text>
        <r>
          <rPr>
            <sz val="9"/>
            <color indexed="81"/>
            <rFont val="Tahoma"/>
            <family val="2"/>
          </rPr>
          <t>Account_Balance_YTD(acctdept: {Map!D30})</t>
        </r>
      </text>
    </comment>
    <comment ref="F30" authorId="0" shapeId="0" xr:uid="{CCCD649B-0977-4D4D-930E-D2CD48E94BC9}">
      <text>
        <r>
          <rPr>
            <sz val="9"/>
            <color indexed="81"/>
            <rFont val="Tahoma"/>
            <family val="2"/>
          </rPr>
          <t>Account_Balance_YTD(acctdept: {Map!E30})</t>
        </r>
      </text>
    </comment>
    <comment ref="G30" authorId="0" shapeId="0" xr:uid="{B9BE15D5-F8F6-4A54-A5B9-BAFF67E1FD19}">
      <text>
        <r>
          <rPr>
            <sz val="9"/>
            <color indexed="81"/>
            <rFont val="Tahoma"/>
            <family val="2"/>
          </rPr>
          <t>Account_Balance_YTD(acctdept: {Map!F30})</t>
        </r>
      </text>
    </comment>
    <comment ref="H30" authorId="0" shapeId="0" xr:uid="{48EABAD0-BA6A-4C87-9010-D6882BCED681}">
      <text>
        <r>
          <rPr>
            <sz val="9"/>
            <color indexed="81"/>
            <rFont val="Tahoma"/>
            <family val="2"/>
          </rPr>
          <t>Account_Balance_YTD(acctdept: {Map!G30})</t>
        </r>
      </text>
    </comment>
    <comment ref="I30" authorId="0" shapeId="0" xr:uid="{0C854EAA-BDC0-48C3-A803-6D9E64B086D8}">
      <text>
        <r>
          <rPr>
            <sz val="9"/>
            <color indexed="81"/>
            <rFont val="Tahoma"/>
            <family val="2"/>
          </rPr>
          <t>Account_Balance_YTD(acctdept: {Map!H30})</t>
        </r>
      </text>
    </comment>
    <comment ref="J30" authorId="0" shapeId="0" xr:uid="{9C7B7F3F-CEE7-49A9-8C64-FAD89ECAB855}">
      <text>
        <r>
          <rPr>
            <sz val="9"/>
            <color indexed="81"/>
            <rFont val="Tahoma"/>
            <family val="2"/>
          </rPr>
          <t>Account_Balance_YTD(acctdept: {Map!I30})</t>
        </r>
      </text>
    </comment>
    <comment ref="K30" authorId="0" shapeId="0" xr:uid="{1A35A4EF-048F-40F4-A036-60E31C72CB94}">
      <text>
        <r>
          <rPr>
            <sz val="9"/>
            <color indexed="81"/>
            <rFont val="Tahoma"/>
            <family val="2"/>
          </rPr>
          <t>Account_Balance_YTD(acctdept: {Map!J30})</t>
        </r>
      </text>
    </comment>
    <comment ref="L30" authorId="0" shapeId="0" xr:uid="{96B57B73-AA20-4BAC-B1C8-E64D1F0308C0}">
      <text>
        <r>
          <rPr>
            <sz val="9"/>
            <color indexed="81"/>
            <rFont val="Tahoma"/>
            <family val="2"/>
          </rPr>
          <t>Account_Balance_YTD(acctdept: {Map!K30})</t>
        </r>
      </text>
    </comment>
    <comment ref="M30" authorId="0" shapeId="0" xr:uid="{CCCFA8C7-A8AD-4D56-89FA-FFB35FE36959}">
      <text>
        <r>
          <rPr>
            <sz val="9"/>
            <color indexed="81"/>
            <rFont val="Tahoma"/>
            <family val="2"/>
          </rPr>
          <t>Account_Balance_YTD(acctdept: {Map!L30})</t>
        </r>
      </text>
    </comment>
    <comment ref="D31" authorId="0" shapeId="0" xr:uid="{A017F755-0453-4CDF-9AFB-03BF2CCD1AF3}">
      <text>
        <r>
          <rPr>
            <sz val="9"/>
            <color indexed="81"/>
            <rFont val="Tahoma"/>
            <family val="2"/>
          </rPr>
          <t>Account_Balance_YTD(acctdept: {Map!C31})</t>
        </r>
      </text>
    </comment>
    <comment ref="E31" authorId="0" shapeId="0" xr:uid="{AE1B82FF-8FD5-4BE0-AE2D-9BBF48E1903D}">
      <text>
        <r>
          <rPr>
            <sz val="9"/>
            <color indexed="81"/>
            <rFont val="Tahoma"/>
            <family val="2"/>
          </rPr>
          <t>Account_Balance_YTD(acctdept: {Map!D31})</t>
        </r>
      </text>
    </comment>
    <comment ref="F31" authorId="0" shapeId="0" xr:uid="{44A4CF22-E33F-45FE-804C-EAF602B04D7A}">
      <text>
        <r>
          <rPr>
            <sz val="9"/>
            <color indexed="81"/>
            <rFont val="Tahoma"/>
            <family val="2"/>
          </rPr>
          <t>Account_Balance_YTD(acctdept: {Map!E31})</t>
        </r>
      </text>
    </comment>
    <comment ref="G31" authorId="0" shapeId="0" xr:uid="{8B2FD870-9846-454D-9626-906594198030}">
      <text>
        <r>
          <rPr>
            <sz val="9"/>
            <color indexed="81"/>
            <rFont val="Tahoma"/>
            <family val="2"/>
          </rPr>
          <t>Account_Balance_YTD(acctdept: {Map!F31})</t>
        </r>
      </text>
    </comment>
    <comment ref="H31" authorId="0" shapeId="0" xr:uid="{9DAEAC84-2231-4555-BBED-BEFDDCF5A339}">
      <text>
        <r>
          <rPr>
            <sz val="9"/>
            <color indexed="81"/>
            <rFont val="Tahoma"/>
            <family val="2"/>
          </rPr>
          <t>Account_Balance_YTD(acctdept: {Map!G31})</t>
        </r>
      </text>
    </comment>
    <comment ref="I31" authorId="0" shapeId="0" xr:uid="{8CB9776E-EE7E-4C8A-92A8-21F48C90EA1C}">
      <text>
        <r>
          <rPr>
            <sz val="9"/>
            <color indexed="81"/>
            <rFont val="Tahoma"/>
            <family val="2"/>
          </rPr>
          <t>Account_Balance_YTD(acctdept: {Map!H31})</t>
        </r>
      </text>
    </comment>
    <comment ref="J31" authorId="0" shapeId="0" xr:uid="{48A1A2BA-A417-4145-BE52-2A2390FFC5C3}">
      <text>
        <r>
          <rPr>
            <sz val="9"/>
            <color indexed="81"/>
            <rFont val="Tahoma"/>
            <family val="2"/>
          </rPr>
          <t>Account_Balance_YTD(acctdept: {Map!I31})</t>
        </r>
      </text>
    </comment>
    <comment ref="K31" authorId="0" shapeId="0" xr:uid="{D4112320-502A-4B66-ABD0-EE92D3A7488F}">
      <text>
        <r>
          <rPr>
            <sz val="9"/>
            <color indexed="81"/>
            <rFont val="Tahoma"/>
            <family val="2"/>
          </rPr>
          <t>Account_Balance_YTD(acctdept: {Map!J31})</t>
        </r>
      </text>
    </comment>
    <comment ref="L31" authorId="0" shapeId="0" xr:uid="{1ADCA4BE-7B43-4B0A-96BC-889D08BD08CD}">
      <text>
        <r>
          <rPr>
            <sz val="9"/>
            <color indexed="81"/>
            <rFont val="Tahoma"/>
            <family val="2"/>
          </rPr>
          <t>Account_Balance_YTD(acctdept: {Map!K31})</t>
        </r>
      </text>
    </comment>
    <comment ref="M31" authorId="0" shapeId="0" xr:uid="{83ED0BCE-7545-4388-8306-FFEC8A58D672}">
      <text>
        <r>
          <rPr>
            <sz val="9"/>
            <color indexed="81"/>
            <rFont val="Tahoma"/>
            <family val="2"/>
          </rPr>
          <t>Account_Balance_YTD(acctdept: {Map!L31})</t>
        </r>
      </text>
    </comment>
    <comment ref="D32" authorId="0" shapeId="0" xr:uid="{CE33309E-769A-48D7-ACE8-71F4D4506149}">
      <text>
        <r>
          <rPr>
            <sz val="9"/>
            <color indexed="81"/>
            <rFont val="Tahoma"/>
            <family val="2"/>
          </rPr>
          <t>Account_Balance_YTD(acctdept: {Map!C32})</t>
        </r>
      </text>
    </comment>
    <comment ref="E32" authorId="0" shapeId="0" xr:uid="{A5178317-6E38-44B1-900D-C3821CDEB7A4}">
      <text>
        <r>
          <rPr>
            <sz val="9"/>
            <color indexed="81"/>
            <rFont val="Tahoma"/>
            <family val="2"/>
          </rPr>
          <t>Account_Balance_YTD(acctdept: {Map!D32})</t>
        </r>
      </text>
    </comment>
    <comment ref="F32" authorId="0" shapeId="0" xr:uid="{22C1D3A7-7BEC-4DAE-8927-45F5F071274F}">
      <text>
        <r>
          <rPr>
            <sz val="9"/>
            <color indexed="81"/>
            <rFont val="Tahoma"/>
            <family val="2"/>
          </rPr>
          <t>Account_Balance_YTD(acctdept: {Map!E32})</t>
        </r>
      </text>
    </comment>
    <comment ref="G32" authorId="0" shapeId="0" xr:uid="{79801551-5878-4091-9A98-10C477B7EE06}">
      <text>
        <r>
          <rPr>
            <sz val="9"/>
            <color indexed="81"/>
            <rFont val="Tahoma"/>
            <family val="2"/>
          </rPr>
          <t>Account_Balance_YTD(acctdept: {Map!F32})</t>
        </r>
      </text>
    </comment>
    <comment ref="H32" authorId="0" shapeId="0" xr:uid="{65FE3CEA-8A23-4F21-9B31-FB944F6603C9}">
      <text>
        <r>
          <rPr>
            <sz val="9"/>
            <color indexed="81"/>
            <rFont val="Tahoma"/>
            <family val="2"/>
          </rPr>
          <t>Account_Balance_YTD(acctdept: {Map!G32})</t>
        </r>
      </text>
    </comment>
    <comment ref="I32" authorId="0" shapeId="0" xr:uid="{5B295DCD-D443-462D-8CF1-7C2C2F59160C}">
      <text>
        <r>
          <rPr>
            <sz val="9"/>
            <color indexed="81"/>
            <rFont val="Tahoma"/>
            <family val="2"/>
          </rPr>
          <t>Account_Balance_YTD(acctdept: {Map!H32})</t>
        </r>
      </text>
    </comment>
    <comment ref="J32" authorId="0" shapeId="0" xr:uid="{0A9F99BD-D2EE-437D-A504-820C0D56C398}">
      <text>
        <r>
          <rPr>
            <sz val="9"/>
            <color indexed="81"/>
            <rFont val="Tahoma"/>
            <family val="2"/>
          </rPr>
          <t>Account_Balance_YTD(acctdept: {Map!I32})</t>
        </r>
      </text>
    </comment>
    <comment ref="K32" authorId="0" shapeId="0" xr:uid="{B82C0830-1FAE-41B2-ADEE-312B64502816}">
      <text>
        <r>
          <rPr>
            <sz val="9"/>
            <color indexed="81"/>
            <rFont val="Tahoma"/>
            <family val="2"/>
          </rPr>
          <t>Account_Balance_YTD(acctdept: {Map!J32})</t>
        </r>
      </text>
    </comment>
    <comment ref="L32" authorId="0" shapeId="0" xr:uid="{869BA1A0-D2D4-4916-828B-8CEBC61261CE}">
      <text>
        <r>
          <rPr>
            <sz val="9"/>
            <color indexed="81"/>
            <rFont val="Tahoma"/>
            <family val="2"/>
          </rPr>
          <t>Account_Balance_YTD(acctdept: {Map!K32})</t>
        </r>
      </text>
    </comment>
    <comment ref="M32" authorId="0" shapeId="0" xr:uid="{862C920E-624D-48B8-B889-660189250955}">
      <text>
        <r>
          <rPr>
            <sz val="9"/>
            <color indexed="81"/>
            <rFont val="Tahoma"/>
            <family val="2"/>
          </rPr>
          <t>Account_Balance_YTD(acctdept: {Map!L32})</t>
        </r>
      </text>
    </comment>
    <comment ref="D33" authorId="0" shapeId="0" xr:uid="{A2575F70-A096-479F-B3DA-7557BC413F0F}">
      <text>
        <r>
          <rPr>
            <sz val="9"/>
            <color indexed="81"/>
            <rFont val="Tahoma"/>
            <family val="2"/>
          </rPr>
          <t>Account_Balance_YTD(acctdept: {Map!C33})</t>
        </r>
      </text>
    </comment>
    <comment ref="E33" authorId="0" shapeId="0" xr:uid="{FEBCA710-D6F2-486C-9CC6-7AF24DBEA4D4}">
      <text>
        <r>
          <rPr>
            <sz val="9"/>
            <color indexed="81"/>
            <rFont val="Tahoma"/>
            <family val="2"/>
          </rPr>
          <t>Account_Balance_YTD(acctdept: {Map!D33})</t>
        </r>
      </text>
    </comment>
    <comment ref="F33" authorId="0" shapeId="0" xr:uid="{36B99CEB-D1E8-4E94-B6F0-B141CCADE7D0}">
      <text>
        <r>
          <rPr>
            <sz val="9"/>
            <color indexed="81"/>
            <rFont val="Tahoma"/>
            <family val="2"/>
          </rPr>
          <t>Account_Balance_YTD(acctdept: {Map!E33})</t>
        </r>
      </text>
    </comment>
    <comment ref="G33" authorId="0" shapeId="0" xr:uid="{F03FDC67-8B0B-4969-B4C6-F7D4EA536E2B}">
      <text>
        <r>
          <rPr>
            <sz val="9"/>
            <color indexed="81"/>
            <rFont val="Tahoma"/>
            <family val="2"/>
          </rPr>
          <t>Account_Balance_YTD(acctdept: {Map!F33})</t>
        </r>
      </text>
    </comment>
    <comment ref="H33" authorId="0" shapeId="0" xr:uid="{E25BE675-FFD2-468C-8B17-2E20C2B604AF}">
      <text>
        <r>
          <rPr>
            <sz val="9"/>
            <color indexed="81"/>
            <rFont val="Tahoma"/>
            <family val="2"/>
          </rPr>
          <t>Account_Balance_YTD(acctdept: {Map!G33})</t>
        </r>
      </text>
    </comment>
    <comment ref="I33" authorId="0" shapeId="0" xr:uid="{9D181CEF-DC00-4146-B358-31473FA5B0B2}">
      <text>
        <r>
          <rPr>
            <sz val="9"/>
            <color indexed="81"/>
            <rFont val="Tahoma"/>
            <family val="2"/>
          </rPr>
          <t>Account_Balance_YTD(acctdept: {Map!H33})</t>
        </r>
      </text>
    </comment>
    <comment ref="J33" authorId="0" shapeId="0" xr:uid="{AB6DB5B5-44A8-4C2D-B3DC-E34EE31FD9AB}">
      <text>
        <r>
          <rPr>
            <sz val="9"/>
            <color indexed="81"/>
            <rFont val="Tahoma"/>
            <family val="2"/>
          </rPr>
          <t>Account_Balance_YTD(acctdept: {Map!I33})</t>
        </r>
      </text>
    </comment>
    <comment ref="K33" authorId="0" shapeId="0" xr:uid="{14AF66E7-A945-40C4-82E0-0DDFD05455D8}">
      <text>
        <r>
          <rPr>
            <sz val="9"/>
            <color indexed="81"/>
            <rFont val="Tahoma"/>
            <family val="2"/>
          </rPr>
          <t>Account_Balance_YTD(acctdept: {Map!J33})</t>
        </r>
      </text>
    </comment>
    <comment ref="L33" authorId="0" shapeId="0" xr:uid="{5BD1B6BA-3854-418A-829F-52F79CBB7A5E}">
      <text>
        <r>
          <rPr>
            <sz val="9"/>
            <color indexed="81"/>
            <rFont val="Tahoma"/>
            <family val="2"/>
          </rPr>
          <t>Account_Balance_YTD(acctdept: {Map!K33})</t>
        </r>
      </text>
    </comment>
    <comment ref="M33" authorId="0" shapeId="0" xr:uid="{987E2901-A620-4278-8C0C-C16949F7E43E}">
      <text>
        <r>
          <rPr>
            <sz val="9"/>
            <color indexed="81"/>
            <rFont val="Tahoma"/>
            <family val="2"/>
          </rPr>
          <t>Account_Balance_YTD(acctdept: {Map!L33})</t>
        </r>
      </text>
    </comment>
    <comment ref="D34" authorId="0" shapeId="0" xr:uid="{5BA5CC0F-1EF9-49AB-B950-8CF15608C06D}">
      <text>
        <r>
          <rPr>
            <sz val="9"/>
            <color indexed="81"/>
            <rFont val="Tahoma"/>
            <family val="2"/>
          </rPr>
          <t>Account_Balance_YTD(acctdept: {Map!C34})</t>
        </r>
      </text>
    </comment>
    <comment ref="E34" authorId="0" shapeId="0" xr:uid="{A47EB768-8688-49BE-B561-CC395B966CCD}">
      <text>
        <r>
          <rPr>
            <sz val="9"/>
            <color indexed="81"/>
            <rFont val="Tahoma"/>
            <family val="2"/>
          </rPr>
          <t>Account_Balance_YTD(acctdept: {Map!D34})</t>
        </r>
      </text>
    </comment>
    <comment ref="F34" authorId="0" shapeId="0" xr:uid="{65EF45B6-859C-4CE0-BDBA-5297ABA9BBBF}">
      <text>
        <r>
          <rPr>
            <sz val="9"/>
            <color indexed="81"/>
            <rFont val="Tahoma"/>
            <family val="2"/>
          </rPr>
          <t>Account_Balance_YTD(acctdept: {Map!E34})</t>
        </r>
      </text>
    </comment>
    <comment ref="G34" authorId="0" shapeId="0" xr:uid="{8A4F03B6-3669-41B6-9D3B-1BB3E5009A56}">
      <text>
        <r>
          <rPr>
            <sz val="9"/>
            <color indexed="81"/>
            <rFont val="Tahoma"/>
            <family val="2"/>
          </rPr>
          <t>Account_Balance_YTD(acctdept: {Map!F34})</t>
        </r>
      </text>
    </comment>
    <comment ref="H34" authorId="0" shapeId="0" xr:uid="{EB0D08A9-9E64-4E0F-BADF-B0F34FE5DB5E}">
      <text>
        <r>
          <rPr>
            <sz val="9"/>
            <color indexed="81"/>
            <rFont val="Tahoma"/>
            <family val="2"/>
          </rPr>
          <t>Account_Balance_YTD(acctdept: {Map!G34})</t>
        </r>
      </text>
    </comment>
    <comment ref="I34" authorId="0" shapeId="0" xr:uid="{82C600C6-5434-4861-A74D-F10C11FC30F7}">
      <text>
        <r>
          <rPr>
            <sz val="9"/>
            <color indexed="81"/>
            <rFont val="Tahoma"/>
            <family val="2"/>
          </rPr>
          <t>Account_Balance_YTD(acctdept: {Map!H34})</t>
        </r>
      </text>
    </comment>
    <comment ref="J34" authorId="0" shapeId="0" xr:uid="{BCBDB413-9CBD-4654-AC18-96A3E2E9B5A3}">
      <text>
        <r>
          <rPr>
            <sz val="9"/>
            <color indexed="81"/>
            <rFont val="Tahoma"/>
            <family val="2"/>
          </rPr>
          <t>Account_Balance_YTD(acctdept: {Map!I34})</t>
        </r>
      </text>
    </comment>
    <comment ref="K34" authorId="0" shapeId="0" xr:uid="{F9B4A8A0-486E-42B3-9923-B4988917E3DC}">
      <text>
        <r>
          <rPr>
            <sz val="9"/>
            <color indexed="81"/>
            <rFont val="Tahoma"/>
            <family val="2"/>
          </rPr>
          <t>Account_Balance_YTD(acctdept: {Map!J34})</t>
        </r>
      </text>
    </comment>
    <comment ref="L34" authorId="0" shapeId="0" xr:uid="{6AACFE03-4D4E-4FF6-BD11-1121814E80AA}">
      <text>
        <r>
          <rPr>
            <sz val="9"/>
            <color indexed="81"/>
            <rFont val="Tahoma"/>
            <family val="2"/>
          </rPr>
          <t>Account_Balance_YTD(acctdept: {Map!K34})</t>
        </r>
      </text>
    </comment>
    <comment ref="M34" authorId="0" shapeId="0" xr:uid="{A35E887F-99B8-4979-99E5-863A1FDA023E}">
      <text>
        <r>
          <rPr>
            <sz val="9"/>
            <color indexed="81"/>
            <rFont val="Tahoma"/>
            <family val="2"/>
          </rPr>
          <t>Account_Balance_YTD(acctdept: {Map!L34})</t>
        </r>
      </text>
    </comment>
    <comment ref="D35" authorId="0" shapeId="0" xr:uid="{754CDFA0-B9A9-42C2-A981-40BF260A4548}">
      <text>
        <r>
          <rPr>
            <sz val="9"/>
            <color indexed="81"/>
            <rFont val="Tahoma"/>
            <family val="2"/>
          </rPr>
          <t>Account_Balance_YTD(acctdept: {Map!C35})</t>
        </r>
      </text>
    </comment>
    <comment ref="E35" authorId="0" shapeId="0" xr:uid="{9EBCB1A5-E66B-485D-971E-ED7F1315663F}">
      <text>
        <r>
          <rPr>
            <sz val="9"/>
            <color indexed="81"/>
            <rFont val="Tahoma"/>
            <family val="2"/>
          </rPr>
          <t>Account_Balance_YTD(acctdept: {Map!D35})</t>
        </r>
      </text>
    </comment>
    <comment ref="F35" authorId="0" shapeId="0" xr:uid="{DA06C5B0-19D2-411B-98D5-46E3BEB5D1C7}">
      <text>
        <r>
          <rPr>
            <sz val="9"/>
            <color indexed="81"/>
            <rFont val="Tahoma"/>
            <family val="2"/>
          </rPr>
          <t>Account_Balance_YTD(acctdept: {Map!E35})</t>
        </r>
      </text>
    </comment>
    <comment ref="G35" authorId="0" shapeId="0" xr:uid="{345D4AD0-70F2-4C9C-8686-259F30A609B5}">
      <text>
        <r>
          <rPr>
            <sz val="9"/>
            <color indexed="81"/>
            <rFont val="Tahoma"/>
            <family val="2"/>
          </rPr>
          <t>Account_Balance_YTD(acctdept: {Map!F35})</t>
        </r>
      </text>
    </comment>
    <comment ref="H35" authorId="0" shapeId="0" xr:uid="{6A94816F-FA3A-4A4D-8715-3DB3AB295D1E}">
      <text>
        <r>
          <rPr>
            <sz val="9"/>
            <color indexed="81"/>
            <rFont val="Tahoma"/>
            <family val="2"/>
          </rPr>
          <t>Account_Balance_YTD(acctdept: {Map!G35})</t>
        </r>
      </text>
    </comment>
    <comment ref="I35" authorId="0" shapeId="0" xr:uid="{832A2D77-C9A9-4AF8-9EBA-361444EBAF19}">
      <text>
        <r>
          <rPr>
            <sz val="9"/>
            <color indexed="81"/>
            <rFont val="Tahoma"/>
            <family val="2"/>
          </rPr>
          <t>Account_Balance_YTD(acctdept: {Map!H35})</t>
        </r>
      </text>
    </comment>
    <comment ref="J35" authorId="0" shapeId="0" xr:uid="{64637D01-F100-4D3A-8443-EC1BCACD33B6}">
      <text>
        <r>
          <rPr>
            <sz val="9"/>
            <color indexed="81"/>
            <rFont val="Tahoma"/>
            <family val="2"/>
          </rPr>
          <t>Account_Balance_YTD(acctdept: {Map!I35})</t>
        </r>
      </text>
    </comment>
    <comment ref="K35" authorId="0" shapeId="0" xr:uid="{F188DE33-AEE1-48ED-9F75-0593691826FD}">
      <text>
        <r>
          <rPr>
            <sz val="9"/>
            <color indexed="81"/>
            <rFont val="Tahoma"/>
            <family val="2"/>
          </rPr>
          <t>Account_Balance_YTD(acctdept: {Map!J35})</t>
        </r>
      </text>
    </comment>
    <comment ref="L35" authorId="0" shapeId="0" xr:uid="{A4076F07-4F2D-46A5-A823-B2515873C4A9}">
      <text>
        <r>
          <rPr>
            <sz val="9"/>
            <color indexed="81"/>
            <rFont val="Tahoma"/>
            <family val="2"/>
          </rPr>
          <t>Account_Balance_YTD(acctdept: {Map!K35})</t>
        </r>
      </text>
    </comment>
    <comment ref="M35" authorId="0" shapeId="0" xr:uid="{BF9E7575-EE27-4BEE-828F-8188FFC1FF8A}">
      <text>
        <r>
          <rPr>
            <sz val="9"/>
            <color indexed="81"/>
            <rFont val="Tahoma"/>
            <family val="2"/>
          </rPr>
          <t>Account_Balance_YTD(acctdept: {Map!L35})</t>
        </r>
      </text>
    </comment>
    <comment ref="D36" authorId="0" shapeId="0" xr:uid="{D09D7003-B7C4-447F-953E-7EEA85978603}">
      <text>
        <r>
          <rPr>
            <sz val="9"/>
            <color indexed="81"/>
            <rFont val="Tahoma"/>
            <family val="2"/>
          </rPr>
          <t>Account_Balance_YTD(acctdept: {Map!C36})</t>
        </r>
      </text>
    </comment>
    <comment ref="E36" authorId="0" shapeId="0" xr:uid="{DEE34906-1595-42D5-8E71-B10ACC71E2B5}">
      <text>
        <r>
          <rPr>
            <sz val="9"/>
            <color indexed="81"/>
            <rFont val="Tahoma"/>
            <family val="2"/>
          </rPr>
          <t>Account_Balance_YTD(acctdept: {Map!D36})</t>
        </r>
      </text>
    </comment>
    <comment ref="F36" authorId="0" shapeId="0" xr:uid="{A6D9EE26-77FD-40FE-A557-79EF572266D3}">
      <text>
        <r>
          <rPr>
            <sz val="9"/>
            <color indexed="81"/>
            <rFont val="Tahoma"/>
            <family val="2"/>
          </rPr>
          <t>Account_Balance_YTD(acctdept: {Map!E36})</t>
        </r>
      </text>
    </comment>
    <comment ref="G36" authorId="0" shapeId="0" xr:uid="{B327B5EF-328B-44C4-AF02-41F6F4556E15}">
      <text>
        <r>
          <rPr>
            <sz val="9"/>
            <color indexed="81"/>
            <rFont val="Tahoma"/>
            <family val="2"/>
          </rPr>
          <t>Account_Balance_YTD(acctdept: {Map!F36})</t>
        </r>
      </text>
    </comment>
    <comment ref="H36" authorId="0" shapeId="0" xr:uid="{B96DB017-FBA0-4E62-983C-2D278DFED12D}">
      <text>
        <r>
          <rPr>
            <sz val="9"/>
            <color indexed="81"/>
            <rFont val="Tahoma"/>
            <family val="2"/>
          </rPr>
          <t>Account_Balance_YTD(acctdept: {Map!G36})</t>
        </r>
      </text>
    </comment>
    <comment ref="I36" authorId="0" shapeId="0" xr:uid="{69FAC0E9-5708-470E-AFED-D3C268EC8C63}">
      <text>
        <r>
          <rPr>
            <sz val="9"/>
            <color indexed="81"/>
            <rFont val="Tahoma"/>
            <family val="2"/>
          </rPr>
          <t>Account_Balance_YTD(acctdept: {Map!H36})</t>
        </r>
      </text>
    </comment>
    <comment ref="J36" authorId="0" shapeId="0" xr:uid="{5B6B406B-8408-4CF8-AD6C-3DA60E9D24CD}">
      <text>
        <r>
          <rPr>
            <sz val="9"/>
            <color indexed="81"/>
            <rFont val="Tahoma"/>
            <family val="2"/>
          </rPr>
          <t>Account_Balance_YTD(acctdept: {Map!I36})</t>
        </r>
      </text>
    </comment>
    <comment ref="K36" authorId="0" shapeId="0" xr:uid="{584E7EF9-0992-4127-B325-19BD17501C86}">
      <text>
        <r>
          <rPr>
            <sz val="9"/>
            <color indexed="81"/>
            <rFont val="Tahoma"/>
            <family val="2"/>
          </rPr>
          <t>Account_Balance_YTD(acctdept: {Map!J36})</t>
        </r>
      </text>
    </comment>
    <comment ref="L36" authorId="0" shapeId="0" xr:uid="{E46CC92B-20E4-47BC-9FF3-280EE5D196EF}">
      <text>
        <r>
          <rPr>
            <sz val="9"/>
            <color indexed="81"/>
            <rFont val="Tahoma"/>
            <family val="2"/>
          </rPr>
          <t>Account_Balance_YTD(acctdept: {Map!K36})</t>
        </r>
      </text>
    </comment>
    <comment ref="M36" authorId="0" shapeId="0" xr:uid="{928E2AF9-9426-4099-9997-08C3DB4D4C3B}">
      <text>
        <r>
          <rPr>
            <sz val="9"/>
            <color indexed="81"/>
            <rFont val="Tahoma"/>
            <family val="2"/>
          </rPr>
          <t>Account_Balance_YTD(acctdept: {Map!L36})</t>
        </r>
      </text>
    </comment>
    <comment ref="D37" authorId="0" shapeId="0" xr:uid="{476192DA-D7F0-4356-A820-63BE81A36860}">
      <text>
        <r>
          <rPr>
            <sz val="9"/>
            <color indexed="81"/>
            <rFont val="Tahoma"/>
            <family val="2"/>
          </rPr>
          <t>Account_Balance_YTD(acctdept: {Map!C37})</t>
        </r>
      </text>
    </comment>
    <comment ref="E37" authorId="0" shapeId="0" xr:uid="{6665F21A-2B42-437D-8D09-6CB5EC477BEE}">
      <text>
        <r>
          <rPr>
            <sz val="9"/>
            <color indexed="81"/>
            <rFont val="Tahoma"/>
            <family val="2"/>
          </rPr>
          <t>Account_Balance_YTD(acctdept: {Map!D37})</t>
        </r>
      </text>
    </comment>
    <comment ref="F37" authorId="0" shapeId="0" xr:uid="{93AD76D6-A53D-4E2E-BBAA-65C33789FE8D}">
      <text>
        <r>
          <rPr>
            <sz val="9"/>
            <color indexed="81"/>
            <rFont val="Tahoma"/>
            <family val="2"/>
          </rPr>
          <t>Account_Balance_YTD(acctdept: {Map!E37})</t>
        </r>
      </text>
    </comment>
    <comment ref="G37" authorId="0" shapeId="0" xr:uid="{436392B0-8A2E-436D-823E-2657814438C5}">
      <text>
        <r>
          <rPr>
            <sz val="9"/>
            <color indexed="81"/>
            <rFont val="Tahoma"/>
            <family val="2"/>
          </rPr>
          <t>Account_Balance_YTD(acctdept: {Map!F37})</t>
        </r>
      </text>
    </comment>
    <comment ref="H37" authorId="0" shapeId="0" xr:uid="{132B0F9C-05DF-4043-91C3-B5FFFD91AED2}">
      <text>
        <r>
          <rPr>
            <sz val="9"/>
            <color indexed="81"/>
            <rFont val="Tahoma"/>
            <family val="2"/>
          </rPr>
          <t>Account_Balance_YTD(acctdept: {Map!G37})</t>
        </r>
      </text>
    </comment>
    <comment ref="I37" authorId="0" shapeId="0" xr:uid="{64D25BE6-C37C-4D57-9B73-D6326FECB2D4}">
      <text>
        <r>
          <rPr>
            <sz val="9"/>
            <color indexed="81"/>
            <rFont val="Tahoma"/>
            <family val="2"/>
          </rPr>
          <t>Account_Balance_YTD(acctdept: {Map!H37})</t>
        </r>
      </text>
    </comment>
    <comment ref="J37" authorId="0" shapeId="0" xr:uid="{070CD982-81DA-4F40-A5FC-E2AF64841099}">
      <text>
        <r>
          <rPr>
            <sz val="9"/>
            <color indexed="81"/>
            <rFont val="Tahoma"/>
            <family val="2"/>
          </rPr>
          <t>Account_Balance_YTD(acctdept: {Map!I37})</t>
        </r>
      </text>
    </comment>
    <comment ref="K37" authorId="0" shapeId="0" xr:uid="{1D314F56-1383-46CD-B721-DEC7117E4634}">
      <text>
        <r>
          <rPr>
            <sz val="9"/>
            <color indexed="81"/>
            <rFont val="Tahoma"/>
            <family val="2"/>
          </rPr>
          <t>Account_Balance_YTD(acctdept: {Map!J37})</t>
        </r>
      </text>
    </comment>
    <comment ref="L37" authorId="0" shapeId="0" xr:uid="{CCC7BD4F-823A-48EB-AA5C-6AEEEA93BB0B}">
      <text>
        <r>
          <rPr>
            <sz val="9"/>
            <color indexed="81"/>
            <rFont val="Tahoma"/>
            <family val="2"/>
          </rPr>
          <t>Account_Balance_YTD(acctdept: {Map!K37})</t>
        </r>
      </text>
    </comment>
    <comment ref="M37" authorId="0" shapeId="0" xr:uid="{9AD00178-E3CF-40E7-9201-9B90B4E42080}">
      <text>
        <r>
          <rPr>
            <sz val="9"/>
            <color indexed="81"/>
            <rFont val="Tahoma"/>
            <family val="2"/>
          </rPr>
          <t>Account_Balance_YTD(acctdept: {Map!L37})</t>
        </r>
      </text>
    </comment>
    <comment ref="D38" authorId="0" shapeId="0" xr:uid="{67D18CAF-2033-47D4-8F6E-76893BD1D3C9}">
      <text>
        <r>
          <rPr>
            <sz val="9"/>
            <color indexed="81"/>
            <rFont val="Tahoma"/>
            <family val="2"/>
          </rPr>
          <t>Account_Balance_YTD(acctdept: {Map!C38})</t>
        </r>
      </text>
    </comment>
    <comment ref="E38" authorId="0" shapeId="0" xr:uid="{263D7F0B-6F28-430A-A4FD-C3931C6FBB69}">
      <text>
        <r>
          <rPr>
            <sz val="9"/>
            <color indexed="81"/>
            <rFont val="Tahoma"/>
            <family val="2"/>
          </rPr>
          <t>Account_Balance_YTD(acctdept: {Map!D38})</t>
        </r>
      </text>
    </comment>
    <comment ref="F38" authorId="0" shapeId="0" xr:uid="{0BC35B28-959B-4159-9B33-D0621DD5809D}">
      <text>
        <r>
          <rPr>
            <sz val="9"/>
            <color indexed="81"/>
            <rFont val="Tahoma"/>
            <family val="2"/>
          </rPr>
          <t>Account_Balance_YTD(acctdept: {Map!E38})</t>
        </r>
      </text>
    </comment>
    <comment ref="G38" authorId="0" shapeId="0" xr:uid="{E0D6EE81-33C8-43CA-9BC3-92499411DBD7}">
      <text>
        <r>
          <rPr>
            <sz val="9"/>
            <color indexed="81"/>
            <rFont val="Tahoma"/>
            <family val="2"/>
          </rPr>
          <t>Account_Balance_YTD(acctdept: {Map!F38})</t>
        </r>
      </text>
    </comment>
    <comment ref="H38" authorId="0" shapeId="0" xr:uid="{9A8F2871-57AF-4744-9C68-44F48FFA52FA}">
      <text>
        <r>
          <rPr>
            <sz val="9"/>
            <color indexed="81"/>
            <rFont val="Tahoma"/>
            <family val="2"/>
          </rPr>
          <t>Account_Balance_YTD(acctdept: {Map!G38})</t>
        </r>
      </text>
    </comment>
    <comment ref="I38" authorId="0" shapeId="0" xr:uid="{BD1C6612-C755-4083-B045-16369CD437E0}">
      <text>
        <r>
          <rPr>
            <sz val="9"/>
            <color indexed="81"/>
            <rFont val="Tahoma"/>
            <family val="2"/>
          </rPr>
          <t>Account_Balance_YTD(acctdept: {Map!H38})</t>
        </r>
      </text>
    </comment>
    <comment ref="J38" authorId="0" shapeId="0" xr:uid="{3D52173B-982A-46E7-B480-509D9B60241E}">
      <text>
        <r>
          <rPr>
            <sz val="9"/>
            <color indexed="81"/>
            <rFont val="Tahoma"/>
            <family val="2"/>
          </rPr>
          <t>Account_Balance_YTD(acctdept: {Map!I38})</t>
        </r>
      </text>
    </comment>
    <comment ref="K38" authorId="0" shapeId="0" xr:uid="{3437B5BD-BD17-4D6A-B7B0-D1754A9D5F5B}">
      <text>
        <r>
          <rPr>
            <sz val="9"/>
            <color indexed="81"/>
            <rFont val="Tahoma"/>
            <family val="2"/>
          </rPr>
          <t>Account_Balance_YTD(acctdept: {Map!J38})</t>
        </r>
      </text>
    </comment>
    <comment ref="L38" authorId="0" shapeId="0" xr:uid="{5A72F62E-D6EB-4748-A01E-3CAB28EC0F46}">
      <text>
        <r>
          <rPr>
            <sz val="9"/>
            <color indexed="81"/>
            <rFont val="Tahoma"/>
            <family val="2"/>
          </rPr>
          <t>Account_Balance_YTD(acctdept: {Map!K38})</t>
        </r>
      </text>
    </comment>
    <comment ref="M38" authorId="0" shapeId="0" xr:uid="{5CC5C48B-A41C-4E50-A852-73D9CD15234A}">
      <text>
        <r>
          <rPr>
            <sz val="9"/>
            <color indexed="81"/>
            <rFont val="Tahoma"/>
            <family val="2"/>
          </rPr>
          <t>Account_Balance_YTD(acctdept: {Map!L38})</t>
        </r>
      </text>
    </comment>
    <comment ref="D39" authorId="0" shapeId="0" xr:uid="{6344D645-5979-4698-81E4-D9D8B753477B}">
      <text>
        <r>
          <rPr>
            <sz val="9"/>
            <color indexed="81"/>
            <rFont val="Tahoma"/>
            <family val="2"/>
          </rPr>
          <t>Account_Balance_YTD(acctdept: {Map!C39})</t>
        </r>
      </text>
    </comment>
    <comment ref="E39" authorId="0" shapeId="0" xr:uid="{E954D8DC-3C45-4704-B976-2AF5A2D16AD3}">
      <text>
        <r>
          <rPr>
            <sz val="9"/>
            <color indexed="81"/>
            <rFont val="Tahoma"/>
            <family val="2"/>
          </rPr>
          <t>Account_Balance_YTD(acctdept: {Map!D39})</t>
        </r>
      </text>
    </comment>
    <comment ref="F39" authorId="0" shapeId="0" xr:uid="{2D005A7B-18C1-41C9-B61B-ACC72340CA2C}">
      <text>
        <r>
          <rPr>
            <sz val="9"/>
            <color indexed="81"/>
            <rFont val="Tahoma"/>
            <family val="2"/>
          </rPr>
          <t>Account_Balance_YTD(acctdept: {Map!E39})</t>
        </r>
      </text>
    </comment>
    <comment ref="G39" authorId="0" shapeId="0" xr:uid="{EE836A53-5D44-40EC-8F73-B4BF132AB722}">
      <text>
        <r>
          <rPr>
            <sz val="9"/>
            <color indexed="81"/>
            <rFont val="Tahoma"/>
            <family val="2"/>
          </rPr>
          <t>Account_Balance_YTD(acctdept: {Map!F39})</t>
        </r>
      </text>
    </comment>
    <comment ref="H39" authorId="0" shapeId="0" xr:uid="{30BBBB10-1D9F-46B4-9327-0FB6D5E1266A}">
      <text>
        <r>
          <rPr>
            <sz val="9"/>
            <color indexed="81"/>
            <rFont val="Tahoma"/>
            <family val="2"/>
          </rPr>
          <t>Account_Balance_YTD(acctdept: {Map!G39})</t>
        </r>
      </text>
    </comment>
    <comment ref="I39" authorId="0" shapeId="0" xr:uid="{37EB0CB2-D4F8-4E86-A90D-BC47B6FC49E7}">
      <text>
        <r>
          <rPr>
            <sz val="9"/>
            <color indexed="81"/>
            <rFont val="Tahoma"/>
            <family val="2"/>
          </rPr>
          <t>Account_Balance_YTD(acctdept: {Map!H39})</t>
        </r>
      </text>
    </comment>
    <comment ref="J39" authorId="0" shapeId="0" xr:uid="{FE069FD4-14CC-49CD-B651-39A3E5DBFB51}">
      <text>
        <r>
          <rPr>
            <sz val="9"/>
            <color indexed="81"/>
            <rFont val="Tahoma"/>
            <family val="2"/>
          </rPr>
          <t>Account_Balance_YTD(acctdept: {Map!I39})</t>
        </r>
      </text>
    </comment>
    <comment ref="K39" authorId="0" shapeId="0" xr:uid="{4A76A3A9-E7A9-4120-AC7C-71B92581FDEF}">
      <text>
        <r>
          <rPr>
            <sz val="9"/>
            <color indexed="81"/>
            <rFont val="Tahoma"/>
            <family val="2"/>
          </rPr>
          <t>Account_Balance_YTD(acctdept: {Map!J39})</t>
        </r>
      </text>
    </comment>
    <comment ref="L39" authorId="0" shapeId="0" xr:uid="{DDCB48A3-1F7F-474F-ADAF-3590F1625482}">
      <text>
        <r>
          <rPr>
            <sz val="9"/>
            <color indexed="81"/>
            <rFont val="Tahoma"/>
            <family val="2"/>
          </rPr>
          <t>Account_Balance_YTD(acctdept: {Map!K39})</t>
        </r>
      </text>
    </comment>
    <comment ref="M39" authorId="0" shapeId="0" xr:uid="{0CBC4605-B837-482F-89BC-582DA388E93E}">
      <text>
        <r>
          <rPr>
            <sz val="9"/>
            <color indexed="81"/>
            <rFont val="Tahoma"/>
            <family val="2"/>
          </rPr>
          <t>Account_Balance_YTD(acctdept: {Map!L39})</t>
        </r>
      </text>
    </comment>
    <comment ref="D40" authorId="0" shapeId="0" xr:uid="{8EA17128-F1C3-419F-B1F8-79F7066039E0}">
      <text>
        <r>
          <rPr>
            <sz val="9"/>
            <color indexed="81"/>
            <rFont val="Tahoma"/>
            <family val="2"/>
          </rPr>
          <t>Account_Balance_YTD(acctdept: {Map!C40})</t>
        </r>
      </text>
    </comment>
    <comment ref="E40" authorId="0" shapeId="0" xr:uid="{9EA74574-58C6-4357-A7F6-53F17B27D0E6}">
      <text>
        <r>
          <rPr>
            <sz val="9"/>
            <color indexed="81"/>
            <rFont val="Tahoma"/>
            <family val="2"/>
          </rPr>
          <t>Account_Balance_YTD(acctdept: {Map!D40})</t>
        </r>
      </text>
    </comment>
    <comment ref="F40" authorId="0" shapeId="0" xr:uid="{1ED57DA5-241A-4C84-B69D-A198BE8EB16D}">
      <text>
        <r>
          <rPr>
            <sz val="9"/>
            <color indexed="81"/>
            <rFont val="Tahoma"/>
            <family val="2"/>
          </rPr>
          <t>Account_Balance_YTD(acctdept: {Map!E40})</t>
        </r>
      </text>
    </comment>
    <comment ref="G40" authorId="0" shapeId="0" xr:uid="{3CE48498-66CE-4C2B-B66D-A9CD47B01398}">
      <text>
        <r>
          <rPr>
            <sz val="9"/>
            <color indexed="81"/>
            <rFont val="Tahoma"/>
            <family val="2"/>
          </rPr>
          <t>Account_Balance_YTD(acctdept: {Map!F40})</t>
        </r>
      </text>
    </comment>
    <comment ref="H40" authorId="0" shapeId="0" xr:uid="{1C23AA1E-BCFD-45B5-84A0-A8E459D8A7EA}">
      <text>
        <r>
          <rPr>
            <sz val="9"/>
            <color indexed="81"/>
            <rFont val="Tahoma"/>
            <family val="2"/>
          </rPr>
          <t>Account_Balance_YTD(acctdept: {Map!G40})</t>
        </r>
      </text>
    </comment>
    <comment ref="I40" authorId="0" shapeId="0" xr:uid="{2932776D-6421-4E8F-8BFE-A1E9DA328589}">
      <text>
        <r>
          <rPr>
            <sz val="9"/>
            <color indexed="81"/>
            <rFont val="Tahoma"/>
            <family val="2"/>
          </rPr>
          <t>Account_Balance_YTD(acctdept: {Map!H40})</t>
        </r>
      </text>
    </comment>
    <comment ref="J40" authorId="0" shapeId="0" xr:uid="{CEDE9FD3-2CF0-498E-97C4-56C6E99D9D18}">
      <text>
        <r>
          <rPr>
            <sz val="9"/>
            <color indexed="81"/>
            <rFont val="Tahoma"/>
            <family val="2"/>
          </rPr>
          <t>Account_Balance_YTD(acctdept: {Map!I40})</t>
        </r>
      </text>
    </comment>
    <comment ref="K40" authorId="0" shapeId="0" xr:uid="{7E826C88-85D0-4383-A54C-6381A81B71B0}">
      <text>
        <r>
          <rPr>
            <sz val="9"/>
            <color indexed="81"/>
            <rFont val="Tahoma"/>
            <family val="2"/>
          </rPr>
          <t>Account_Balance_YTD(acctdept: {Map!J40})</t>
        </r>
      </text>
    </comment>
    <comment ref="L40" authorId="0" shapeId="0" xr:uid="{7AB26A8A-17CC-4403-8B12-7EFB49302115}">
      <text>
        <r>
          <rPr>
            <sz val="9"/>
            <color indexed="81"/>
            <rFont val="Tahoma"/>
            <family val="2"/>
          </rPr>
          <t>Account_Balance_YTD(acctdept: {Map!K40})</t>
        </r>
      </text>
    </comment>
    <comment ref="M40" authorId="0" shapeId="0" xr:uid="{021633D3-1C83-4307-8A75-FC52A990FD76}">
      <text>
        <r>
          <rPr>
            <sz val="9"/>
            <color indexed="81"/>
            <rFont val="Tahoma"/>
            <family val="2"/>
          </rPr>
          <t>Account_Balance_YTD(acctdept: {Map!L40})</t>
        </r>
      </text>
    </comment>
    <comment ref="D41" authorId="0" shapeId="0" xr:uid="{26744322-C332-4FB5-B0A5-AD66DD99E7FB}">
      <text>
        <r>
          <rPr>
            <sz val="9"/>
            <color indexed="81"/>
            <rFont val="Tahoma"/>
            <family val="2"/>
          </rPr>
          <t>Account_Balance_YTD(acctdept: {Map!C41})</t>
        </r>
      </text>
    </comment>
    <comment ref="E41" authorId="0" shapeId="0" xr:uid="{54818AC5-F4E5-4563-8EDF-15ADA4D96C67}">
      <text>
        <r>
          <rPr>
            <sz val="9"/>
            <color indexed="81"/>
            <rFont val="Tahoma"/>
            <family val="2"/>
          </rPr>
          <t>Account_Balance_YTD(acctdept: {Map!D41})</t>
        </r>
      </text>
    </comment>
    <comment ref="F41" authorId="0" shapeId="0" xr:uid="{BFEE61CB-89EC-4303-9BC2-5B5C4868A65A}">
      <text>
        <r>
          <rPr>
            <sz val="9"/>
            <color indexed="81"/>
            <rFont val="Tahoma"/>
            <family val="2"/>
          </rPr>
          <t>Account_Balance_YTD(acctdept: {Map!E41})</t>
        </r>
      </text>
    </comment>
    <comment ref="G41" authorId="0" shapeId="0" xr:uid="{5BE29A7C-304D-4979-B9BF-D8EDEBDAA370}">
      <text>
        <r>
          <rPr>
            <sz val="9"/>
            <color indexed="81"/>
            <rFont val="Tahoma"/>
            <family val="2"/>
          </rPr>
          <t>Account_Balance_YTD(acctdept: {Map!F41})</t>
        </r>
      </text>
    </comment>
    <comment ref="H41" authorId="0" shapeId="0" xr:uid="{BCF394A2-B0E8-4460-AFF2-710B73656AD6}">
      <text>
        <r>
          <rPr>
            <sz val="9"/>
            <color indexed="81"/>
            <rFont val="Tahoma"/>
            <family val="2"/>
          </rPr>
          <t>Account_Balance_YTD(acctdept: {Map!G41})</t>
        </r>
      </text>
    </comment>
    <comment ref="I41" authorId="0" shapeId="0" xr:uid="{F8418415-0770-47F5-B60F-69DC956B22D9}">
      <text>
        <r>
          <rPr>
            <sz val="9"/>
            <color indexed="81"/>
            <rFont val="Tahoma"/>
            <family val="2"/>
          </rPr>
          <t>Account_Balance_YTD(acctdept: {Map!H41})</t>
        </r>
      </text>
    </comment>
    <comment ref="J41" authorId="0" shapeId="0" xr:uid="{4F2A7F95-4496-477E-BAD5-525CE69608BD}">
      <text>
        <r>
          <rPr>
            <sz val="9"/>
            <color indexed="81"/>
            <rFont val="Tahoma"/>
            <family val="2"/>
          </rPr>
          <t>Account_Balance_YTD(acctdept: {Map!I41})</t>
        </r>
      </text>
    </comment>
    <comment ref="K41" authorId="0" shapeId="0" xr:uid="{6C6A6C7F-EF5A-4E0C-A785-F5A86F9062ED}">
      <text>
        <r>
          <rPr>
            <sz val="9"/>
            <color indexed="81"/>
            <rFont val="Tahoma"/>
            <family val="2"/>
          </rPr>
          <t>Account_Balance_YTD(acctdept: {Map!J41})</t>
        </r>
      </text>
    </comment>
    <comment ref="L41" authorId="0" shapeId="0" xr:uid="{79BBC907-AAD1-40AD-845D-BA191BC6D4D9}">
      <text>
        <r>
          <rPr>
            <sz val="9"/>
            <color indexed="81"/>
            <rFont val="Tahoma"/>
            <family val="2"/>
          </rPr>
          <t>Account_Balance_YTD(acctdept: {Map!K41})</t>
        </r>
      </text>
    </comment>
    <comment ref="M41" authorId="0" shapeId="0" xr:uid="{B8002005-D6BB-4150-95F3-2A816E604779}">
      <text>
        <r>
          <rPr>
            <sz val="9"/>
            <color indexed="81"/>
            <rFont val="Tahoma"/>
            <family val="2"/>
          </rPr>
          <t>Account_Balance_YTD(acctdept: {Map!L41})</t>
        </r>
      </text>
    </comment>
    <comment ref="D42" authorId="0" shapeId="0" xr:uid="{EE328791-5779-4CAF-AF53-2DB7CF89805E}">
      <text>
        <r>
          <rPr>
            <sz val="9"/>
            <color indexed="81"/>
            <rFont val="Tahoma"/>
            <family val="2"/>
          </rPr>
          <t>Account_Balance_YTD(acctdept: {Map!C42})</t>
        </r>
      </text>
    </comment>
    <comment ref="E42" authorId="0" shapeId="0" xr:uid="{59EA33B7-0BFA-4F70-A9F7-E9B242607A63}">
      <text>
        <r>
          <rPr>
            <sz val="9"/>
            <color indexed="81"/>
            <rFont val="Tahoma"/>
            <family val="2"/>
          </rPr>
          <t>Account_Balance_YTD(acctdept: {Map!D42})</t>
        </r>
      </text>
    </comment>
    <comment ref="F42" authorId="0" shapeId="0" xr:uid="{20BD8AE7-D775-465D-83DD-92F0C5058B2B}">
      <text>
        <r>
          <rPr>
            <sz val="9"/>
            <color indexed="81"/>
            <rFont val="Tahoma"/>
            <family val="2"/>
          </rPr>
          <t>Account_Balance_YTD(acctdept: {Map!E42})</t>
        </r>
      </text>
    </comment>
    <comment ref="G42" authorId="0" shapeId="0" xr:uid="{65C02D5D-E159-44B5-A64E-E42D9D2D3298}">
      <text>
        <r>
          <rPr>
            <sz val="9"/>
            <color indexed="81"/>
            <rFont val="Tahoma"/>
            <family val="2"/>
          </rPr>
          <t>Account_Balance_YTD(acctdept: {Map!F42})</t>
        </r>
      </text>
    </comment>
    <comment ref="H42" authorId="0" shapeId="0" xr:uid="{6D83089E-F762-401E-AA68-4324F27706D5}">
      <text>
        <r>
          <rPr>
            <sz val="9"/>
            <color indexed="81"/>
            <rFont val="Tahoma"/>
            <family val="2"/>
          </rPr>
          <t>Account_Balance_YTD(acctdept: {Map!G42})</t>
        </r>
      </text>
    </comment>
    <comment ref="I42" authorId="0" shapeId="0" xr:uid="{0AFC5587-BEC0-445C-90BC-DA7ADE9268B4}">
      <text>
        <r>
          <rPr>
            <sz val="9"/>
            <color indexed="81"/>
            <rFont val="Tahoma"/>
            <family val="2"/>
          </rPr>
          <t>Account_Balance_YTD(acctdept: {Map!H42})</t>
        </r>
      </text>
    </comment>
    <comment ref="J42" authorId="0" shapeId="0" xr:uid="{F62CB400-C9D9-4844-A69A-56F1A4F77813}">
      <text>
        <r>
          <rPr>
            <sz val="9"/>
            <color indexed="81"/>
            <rFont val="Tahoma"/>
            <family val="2"/>
          </rPr>
          <t>Account_Balance_YTD(acctdept: {Map!I42})</t>
        </r>
      </text>
    </comment>
    <comment ref="K42" authorId="0" shapeId="0" xr:uid="{9F5B588C-811E-416D-8723-F224739B2E79}">
      <text>
        <r>
          <rPr>
            <sz val="9"/>
            <color indexed="81"/>
            <rFont val="Tahoma"/>
            <family val="2"/>
          </rPr>
          <t>Account_Balance_YTD(acctdept: {Map!J42})</t>
        </r>
      </text>
    </comment>
    <comment ref="L42" authorId="0" shapeId="0" xr:uid="{8D543760-5A9C-4A0B-88B9-7F4AB3D46CF0}">
      <text>
        <r>
          <rPr>
            <sz val="9"/>
            <color indexed="81"/>
            <rFont val="Tahoma"/>
            <family val="2"/>
          </rPr>
          <t>Account_Balance_YTD(acctdept: {Map!K42})</t>
        </r>
      </text>
    </comment>
    <comment ref="M42" authorId="0" shapeId="0" xr:uid="{0FC0FD5B-DBDC-4626-A7B4-E22DD3819ACF}">
      <text>
        <r>
          <rPr>
            <sz val="9"/>
            <color indexed="81"/>
            <rFont val="Tahoma"/>
            <family val="2"/>
          </rPr>
          <t>Account_Balance_YTD(acctdept: {Map!L42})</t>
        </r>
      </text>
    </comment>
    <comment ref="D43" authorId="0" shapeId="0" xr:uid="{A0B4C1D7-CC09-4E4E-A6ED-DA3C7D407ADE}">
      <text>
        <r>
          <rPr>
            <sz val="9"/>
            <color indexed="81"/>
            <rFont val="Tahoma"/>
            <family val="2"/>
          </rPr>
          <t>Account_Balance_YTD(acctdept: {Map!C43})</t>
        </r>
      </text>
    </comment>
    <comment ref="E43" authorId="0" shapeId="0" xr:uid="{8A39A61B-A948-4462-A713-085772C9E673}">
      <text>
        <r>
          <rPr>
            <sz val="9"/>
            <color indexed="81"/>
            <rFont val="Tahoma"/>
            <family val="2"/>
          </rPr>
          <t>Account_Balance_YTD(acctdept: {Map!D43})</t>
        </r>
      </text>
    </comment>
    <comment ref="F43" authorId="0" shapeId="0" xr:uid="{79786089-D3B2-478C-BC79-CBF9AB790B57}">
      <text>
        <r>
          <rPr>
            <sz val="9"/>
            <color indexed="81"/>
            <rFont val="Tahoma"/>
            <family val="2"/>
          </rPr>
          <t>Account_Balance_YTD(acctdept: {Map!E43})</t>
        </r>
      </text>
    </comment>
    <comment ref="G43" authorId="0" shapeId="0" xr:uid="{96493211-C4AC-4570-BAFB-BFA24A922EE0}">
      <text>
        <r>
          <rPr>
            <sz val="9"/>
            <color indexed="81"/>
            <rFont val="Tahoma"/>
            <family val="2"/>
          </rPr>
          <t>Account_Balance_YTD(acctdept: {Map!F43})</t>
        </r>
      </text>
    </comment>
    <comment ref="H43" authorId="0" shapeId="0" xr:uid="{6D57D0CF-330D-4C5F-875C-E7AA10EA1C01}">
      <text>
        <r>
          <rPr>
            <sz val="9"/>
            <color indexed="81"/>
            <rFont val="Tahoma"/>
            <family val="2"/>
          </rPr>
          <t>Account_Balance_YTD(acctdept: {Map!G43})</t>
        </r>
      </text>
    </comment>
    <comment ref="I43" authorId="0" shapeId="0" xr:uid="{0DD046B8-73AE-4660-B717-42446957AEC9}">
      <text>
        <r>
          <rPr>
            <sz val="9"/>
            <color indexed="81"/>
            <rFont val="Tahoma"/>
            <family val="2"/>
          </rPr>
          <t>Account_Balance_YTD(acctdept: {Map!H43})</t>
        </r>
      </text>
    </comment>
    <comment ref="J43" authorId="0" shapeId="0" xr:uid="{39FC1DEC-29E6-46F3-822E-FDC4EEE272F1}">
      <text>
        <r>
          <rPr>
            <sz val="9"/>
            <color indexed="81"/>
            <rFont val="Tahoma"/>
            <family val="2"/>
          </rPr>
          <t>Account_Balance_YTD(acctdept: {Map!I43})</t>
        </r>
      </text>
    </comment>
    <comment ref="K43" authorId="0" shapeId="0" xr:uid="{FD62E178-AD4D-4FBB-94AF-848579C01FB9}">
      <text>
        <r>
          <rPr>
            <sz val="9"/>
            <color indexed="81"/>
            <rFont val="Tahoma"/>
            <family val="2"/>
          </rPr>
          <t>Account_Balance_YTD(acctdept: {Map!J43})</t>
        </r>
      </text>
    </comment>
    <comment ref="L43" authorId="0" shapeId="0" xr:uid="{FECFF414-FC43-4990-9D12-669B216B7315}">
      <text>
        <r>
          <rPr>
            <sz val="9"/>
            <color indexed="81"/>
            <rFont val="Tahoma"/>
            <family val="2"/>
          </rPr>
          <t>Account_Balance_YTD(acctdept: {Map!K43})</t>
        </r>
      </text>
    </comment>
    <comment ref="M43" authorId="0" shapeId="0" xr:uid="{C7721F34-A95B-4C7D-905B-D87E7E89D58D}">
      <text>
        <r>
          <rPr>
            <sz val="9"/>
            <color indexed="81"/>
            <rFont val="Tahoma"/>
            <family val="2"/>
          </rPr>
          <t>Account_Balance_YTD(acctdept: {Map!L43})</t>
        </r>
      </text>
    </comment>
    <comment ref="D44" authorId="0" shapeId="0" xr:uid="{C3199926-7EE1-43E7-935E-9F0D19C1243D}">
      <text>
        <r>
          <rPr>
            <sz val="9"/>
            <color indexed="81"/>
            <rFont val="Tahoma"/>
            <family val="2"/>
          </rPr>
          <t>Account_Balance_YTD(acctdept: {Map!C44})</t>
        </r>
      </text>
    </comment>
    <comment ref="E44" authorId="0" shapeId="0" xr:uid="{AAF7896F-49CF-4E63-AAA2-EB96D501D254}">
      <text>
        <r>
          <rPr>
            <sz val="9"/>
            <color indexed="81"/>
            <rFont val="Tahoma"/>
            <family val="2"/>
          </rPr>
          <t>Account_Balance_YTD(acctdept: {Map!D44})</t>
        </r>
      </text>
    </comment>
    <comment ref="F44" authorId="0" shapeId="0" xr:uid="{765F88EB-2257-4315-B880-0752E05875B1}">
      <text>
        <r>
          <rPr>
            <sz val="9"/>
            <color indexed="81"/>
            <rFont val="Tahoma"/>
            <family val="2"/>
          </rPr>
          <t>Account_Balance_YTD(acctdept: {Map!E44})</t>
        </r>
      </text>
    </comment>
    <comment ref="G44" authorId="0" shapeId="0" xr:uid="{10E71D45-7EF4-4C83-8995-CF24DF7B30BD}">
      <text>
        <r>
          <rPr>
            <sz val="9"/>
            <color indexed="81"/>
            <rFont val="Tahoma"/>
            <family val="2"/>
          </rPr>
          <t>Account_Balance_YTD(acctdept: {Map!F44})</t>
        </r>
      </text>
    </comment>
    <comment ref="H44" authorId="0" shapeId="0" xr:uid="{EFC5D96A-D3A7-4CA8-AE8B-0FEA14B12454}">
      <text>
        <r>
          <rPr>
            <sz val="9"/>
            <color indexed="81"/>
            <rFont val="Tahoma"/>
            <family val="2"/>
          </rPr>
          <t>Account_Balance_YTD(acctdept: {Map!G44})</t>
        </r>
      </text>
    </comment>
    <comment ref="I44" authorId="0" shapeId="0" xr:uid="{700B2136-1B00-4FBE-9712-55A15208042E}">
      <text>
        <r>
          <rPr>
            <sz val="9"/>
            <color indexed="81"/>
            <rFont val="Tahoma"/>
            <family val="2"/>
          </rPr>
          <t>Account_Balance_YTD(acctdept: {Map!H44})</t>
        </r>
      </text>
    </comment>
    <comment ref="J44" authorId="0" shapeId="0" xr:uid="{415AECEE-8BF3-4725-944D-9F7F6C617DE3}">
      <text>
        <r>
          <rPr>
            <sz val="9"/>
            <color indexed="81"/>
            <rFont val="Tahoma"/>
            <family val="2"/>
          </rPr>
          <t>Account_Balance_YTD(acctdept: {Map!I44})</t>
        </r>
      </text>
    </comment>
    <comment ref="K44" authorId="0" shapeId="0" xr:uid="{2E107570-F445-438D-9D3E-DFA15D9248D7}">
      <text>
        <r>
          <rPr>
            <sz val="9"/>
            <color indexed="81"/>
            <rFont val="Tahoma"/>
            <family val="2"/>
          </rPr>
          <t>Account_Balance_YTD(acctdept: {Map!J44})</t>
        </r>
      </text>
    </comment>
    <comment ref="L44" authorId="0" shapeId="0" xr:uid="{DD2FC6A7-BE27-4E04-9A7D-D4DE9D39A3FA}">
      <text>
        <r>
          <rPr>
            <sz val="9"/>
            <color indexed="81"/>
            <rFont val="Tahoma"/>
            <family val="2"/>
          </rPr>
          <t>Account_Balance_YTD(acctdept: {Map!K44})</t>
        </r>
      </text>
    </comment>
    <comment ref="M44" authorId="0" shapeId="0" xr:uid="{E300A457-DBD5-45FF-ABE8-A96EA5973251}">
      <text>
        <r>
          <rPr>
            <sz val="9"/>
            <color indexed="81"/>
            <rFont val="Tahoma"/>
            <family val="2"/>
          </rPr>
          <t>Account_Balance_YTD(acctdept: {Map!L44})</t>
        </r>
      </text>
    </comment>
    <comment ref="D45" authorId="0" shapeId="0" xr:uid="{5D26EE05-7B45-450C-9475-31CB0DBAA508}">
      <text>
        <r>
          <rPr>
            <sz val="9"/>
            <color indexed="81"/>
            <rFont val="Tahoma"/>
            <family val="2"/>
          </rPr>
          <t>Account_Balance_YTD(acctdept: {Map!C45})</t>
        </r>
      </text>
    </comment>
    <comment ref="E45" authorId="0" shapeId="0" xr:uid="{78604BE2-3211-4579-8060-6EAB3F976D0A}">
      <text>
        <r>
          <rPr>
            <sz val="9"/>
            <color indexed="81"/>
            <rFont val="Tahoma"/>
            <family val="2"/>
          </rPr>
          <t>Account_Balance_YTD(acctdept: {Map!D45})</t>
        </r>
      </text>
    </comment>
    <comment ref="F45" authorId="0" shapeId="0" xr:uid="{C7AE2C8B-B665-4348-9436-B7FE14B181F7}">
      <text>
        <r>
          <rPr>
            <sz val="9"/>
            <color indexed="81"/>
            <rFont val="Tahoma"/>
            <family val="2"/>
          </rPr>
          <t>Account_Balance_YTD(acctdept: {Map!E45})</t>
        </r>
      </text>
    </comment>
    <comment ref="G45" authorId="0" shapeId="0" xr:uid="{73EB8AF4-9F8A-4DC2-B20B-B04A6278AC62}">
      <text>
        <r>
          <rPr>
            <sz val="9"/>
            <color indexed="81"/>
            <rFont val="Tahoma"/>
            <family val="2"/>
          </rPr>
          <t>Account_Balance_YTD(acctdept: {Map!F45})</t>
        </r>
      </text>
    </comment>
    <comment ref="H45" authorId="0" shapeId="0" xr:uid="{B01602F6-6B9A-4813-B431-2A574FED5FB7}">
      <text>
        <r>
          <rPr>
            <sz val="9"/>
            <color indexed="81"/>
            <rFont val="Tahoma"/>
            <family val="2"/>
          </rPr>
          <t>Account_Balance_YTD(acctdept: {Map!G45})</t>
        </r>
      </text>
    </comment>
    <comment ref="I45" authorId="0" shapeId="0" xr:uid="{D927292D-9F9C-4701-8FA8-32F5CB30544D}">
      <text>
        <r>
          <rPr>
            <sz val="9"/>
            <color indexed="81"/>
            <rFont val="Tahoma"/>
            <family val="2"/>
          </rPr>
          <t>Account_Balance_YTD(acctdept: {Map!H45})</t>
        </r>
      </text>
    </comment>
    <comment ref="J45" authorId="0" shapeId="0" xr:uid="{ED7A00C5-C7DD-4F46-978B-871EA6812560}">
      <text>
        <r>
          <rPr>
            <sz val="9"/>
            <color indexed="81"/>
            <rFont val="Tahoma"/>
            <family val="2"/>
          </rPr>
          <t>Account_Balance_YTD(acctdept: {Map!I45})</t>
        </r>
      </text>
    </comment>
    <comment ref="K45" authorId="0" shapeId="0" xr:uid="{1A5C603F-FD98-4246-8D30-BBB9777CE07D}">
      <text>
        <r>
          <rPr>
            <sz val="9"/>
            <color indexed="81"/>
            <rFont val="Tahoma"/>
            <family val="2"/>
          </rPr>
          <t>Account_Balance_YTD(acctdept: {Map!J45})</t>
        </r>
      </text>
    </comment>
    <comment ref="L45" authorId="0" shapeId="0" xr:uid="{A6F6BBC5-4D53-430F-ABAF-38A769D49A66}">
      <text>
        <r>
          <rPr>
            <sz val="9"/>
            <color indexed="81"/>
            <rFont val="Tahoma"/>
            <family val="2"/>
          </rPr>
          <t>Account_Balance_YTD(acctdept: {Map!K45})</t>
        </r>
      </text>
    </comment>
    <comment ref="M45" authorId="0" shapeId="0" xr:uid="{18C03B5A-2DD3-4C59-A703-6D5CA240B5C1}">
      <text>
        <r>
          <rPr>
            <sz val="9"/>
            <color indexed="81"/>
            <rFont val="Tahoma"/>
            <family val="2"/>
          </rPr>
          <t>Account_Balance_YTD(acctdept: {Map!L45})</t>
        </r>
      </text>
    </comment>
    <comment ref="D46" authorId="0" shapeId="0" xr:uid="{F4F26BEA-D481-4B60-A7A3-1CE4522E4EAC}">
      <text>
        <r>
          <rPr>
            <sz val="9"/>
            <color indexed="81"/>
            <rFont val="Tahoma"/>
            <family val="2"/>
          </rPr>
          <t>Account_Balance_YTD(acctdept: {Map!C46})</t>
        </r>
      </text>
    </comment>
    <comment ref="E46" authorId="0" shapeId="0" xr:uid="{A80DFB76-7545-4955-9D9A-1D409B3874CC}">
      <text>
        <r>
          <rPr>
            <sz val="9"/>
            <color indexed="81"/>
            <rFont val="Tahoma"/>
            <family val="2"/>
          </rPr>
          <t>Account_Balance_YTD(acctdept: {Map!D46})</t>
        </r>
      </text>
    </comment>
    <comment ref="F46" authorId="0" shapeId="0" xr:uid="{0FF49622-8876-408B-8B51-9D5106DB3C7A}">
      <text>
        <r>
          <rPr>
            <sz val="9"/>
            <color indexed="81"/>
            <rFont val="Tahoma"/>
            <family val="2"/>
          </rPr>
          <t>Account_Balance_YTD(acctdept: {Map!E46})</t>
        </r>
      </text>
    </comment>
    <comment ref="G46" authorId="0" shapeId="0" xr:uid="{C42FC5F9-3DC8-4C0A-A741-D31162B35D0E}">
      <text>
        <r>
          <rPr>
            <sz val="9"/>
            <color indexed="81"/>
            <rFont val="Tahoma"/>
            <family val="2"/>
          </rPr>
          <t>Account_Balance_YTD(acctdept: {Map!F46})</t>
        </r>
      </text>
    </comment>
    <comment ref="H46" authorId="0" shapeId="0" xr:uid="{34C9FC98-975E-4E15-AD4A-06554324AFFB}">
      <text>
        <r>
          <rPr>
            <sz val="9"/>
            <color indexed="81"/>
            <rFont val="Tahoma"/>
            <family val="2"/>
          </rPr>
          <t>Account_Balance_YTD(acctdept: {Map!G46})</t>
        </r>
      </text>
    </comment>
    <comment ref="I46" authorId="0" shapeId="0" xr:uid="{751C2286-3D05-4915-8171-6F8C9A2ED054}">
      <text>
        <r>
          <rPr>
            <sz val="9"/>
            <color indexed="81"/>
            <rFont val="Tahoma"/>
            <family val="2"/>
          </rPr>
          <t>Account_Balance_YTD(acctdept: {Map!H46})</t>
        </r>
      </text>
    </comment>
    <comment ref="J46" authorId="0" shapeId="0" xr:uid="{E9711757-1D9D-4305-93A4-0952BE2A3E0F}">
      <text>
        <r>
          <rPr>
            <sz val="9"/>
            <color indexed="81"/>
            <rFont val="Tahoma"/>
            <family val="2"/>
          </rPr>
          <t>Account_Balance_YTD(acctdept: {Map!I46})</t>
        </r>
      </text>
    </comment>
    <comment ref="K46" authorId="0" shapeId="0" xr:uid="{D7C29F78-10BB-43A0-A09C-B4FFEAA08C9E}">
      <text>
        <r>
          <rPr>
            <sz val="9"/>
            <color indexed="81"/>
            <rFont val="Tahoma"/>
            <family val="2"/>
          </rPr>
          <t>Account_Balance_YTD(acctdept: {Map!J46})</t>
        </r>
      </text>
    </comment>
    <comment ref="L46" authorId="0" shapeId="0" xr:uid="{1E707558-28FC-49F8-BA17-D37679B47188}">
      <text>
        <r>
          <rPr>
            <sz val="9"/>
            <color indexed="81"/>
            <rFont val="Tahoma"/>
            <family val="2"/>
          </rPr>
          <t>Account_Balance_YTD(acctdept: {Map!K46})</t>
        </r>
      </text>
    </comment>
    <comment ref="M46" authorId="0" shapeId="0" xr:uid="{1D99F2F1-FC0B-4142-B513-D173A461FC45}">
      <text>
        <r>
          <rPr>
            <sz val="9"/>
            <color indexed="81"/>
            <rFont val="Tahoma"/>
            <family val="2"/>
          </rPr>
          <t>Account_Balance_YTD(acctdept: {Map!L46})</t>
        </r>
      </text>
    </comment>
    <comment ref="D47" authorId="0" shapeId="0" xr:uid="{2B8E4107-97DD-40EC-B0AE-60397F0F50AC}">
      <text>
        <r>
          <rPr>
            <sz val="9"/>
            <color indexed="81"/>
            <rFont val="Tahoma"/>
            <family val="2"/>
          </rPr>
          <t>Account_Balance_YTD(acctdept: {Map!C47})</t>
        </r>
      </text>
    </comment>
    <comment ref="E47" authorId="0" shapeId="0" xr:uid="{B7491708-B3D2-48D1-8F38-371593D0B151}">
      <text>
        <r>
          <rPr>
            <sz val="9"/>
            <color indexed="81"/>
            <rFont val="Tahoma"/>
            <family val="2"/>
          </rPr>
          <t>Account_Balance_YTD(acctdept: {Map!D47})</t>
        </r>
      </text>
    </comment>
    <comment ref="F47" authorId="0" shapeId="0" xr:uid="{43F3F5EF-C2AA-4D6A-BC49-81E5EF13A452}">
      <text>
        <r>
          <rPr>
            <sz val="9"/>
            <color indexed="81"/>
            <rFont val="Tahoma"/>
            <family val="2"/>
          </rPr>
          <t>Account_Balance_YTD(acctdept: {Map!E47})</t>
        </r>
      </text>
    </comment>
    <comment ref="G47" authorId="0" shapeId="0" xr:uid="{8337AC25-C27D-4931-8AA5-96CE1D1CEECB}">
      <text>
        <r>
          <rPr>
            <sz val="9"/>
            <color indexed="81"/>
            <rFont val="Tahoma"/>
            <family val="2"/>
          </rPr>
          <t>Account_Balance_YTD(acctdept: {Map!F47})</t>
        </r>
      </text>
    </comment>
    <comment ref="H47" authorId="0" shapeId="0" xr:uid="{91E3310C-C44F-4D7C-8897-7E2059442A72}">
      <text>
        <r>
          <rPr>
            <sz val="9"/>
            <color indexed="81"/>
            <rFont val="Tahoma"/>
            <family val="2"/>
          </rPr>
          <t>Account_Balance_YTD(acctdept: {Map!G47})</t>
        </r>
      </text>
    </comment>
    <comment ref="I47" authorId="0" shapeId="0" xr:uid="{FD6474A6-3A3C-4D66-880F-AEE9952A20BA}">
      <text>
        <r>
          <rPr>
            <sz val="9"/>
            <color indexed="81"/>
            <rFont val="Tahoma"/>
            <family val="2"/>
          </rPr>
          <t>Account_Balance_YTD(acctdept: {Map!H47})</t>
        </r>
      </text>
    </comment>
    <comment ref="J47" authorId="0" shapeId="0" xr:uid="{4B1D7CD4-3726-464B-B02F-CA591559D44F}">
      <text>
        <r>
          <rPr>
            <sz val="9"/>
            <color indexed="81"/>
            <rFont val="Tahoma"/>
            <family val="2"/>
          </rPr>
          <t>Account_Balance_YTD(acctdept: {Map!I47})</t>
        </r>
      </text>
    </comment>
    <comment ref="K47" authorId="0" shapeId="0" xr:uid="{B56FC178-6D25-45E9-A08C-74C6E37A1396}">
      <text>
        <r>
          <rPr>
            <sz val="9"/>
            <color indexed="81"/>
            <rFont val="Tahoma"/>
            <family val="2"/>
          </rPr>
          <t>Account_Balance_YTD(acctdept: {Map!J47})</t>
        </r>
      </text>
    </comment>
    <comment ref="L47" authorId="0" shapeId="0" xr:uid="{FDAB6408-8921-4AC5-8684-F7C71DD9AF2C}">
      <text>
        <r>
          <rPr>
            <sz val="9"/>
            <color indexed="81"/>
            <rFont val="Tahoma"/>
            <family val="2"/>
          </rPr>
          <t>Account_Balance_YTD(acctdept: {Map!K47})</t>
        </r>
      </text>
    </comment>
    <comment ref="M47" authorId="0" shapeId="0" xr:uid="{8768C342-694C-4810-ABA1-5A13E677169F}">
      <text>
        <r>
          <rPr>
            <sz val="9"/>
            <color indexed="81"/>
            <rFont val="Tahoma"/>
            <family val="2"/>
          </rPr>
          <t>Account_Balance_YTD(acctdept: {Map!L47})</t>
        </r>
      </text>
    </comment>
    <comment ref="D48" authorId="0" shapeId="0" xr:uid="{B976D196-3388-4877-8FE1-B49599EF853D}">
      <text>
        <r>
          <rPr>
            <sz val="9"/>
            <color indexed="81"/>
            <rFont val="Tahoma"/>
            <family val="2"/>
          </rPr>
          <t>Account_Balance_YTD(acctdept: {Map!C48})</t>
        </r>
      </text>
    </comment>
    <comment ref="E48" authorId="0" shapeId="0" xr:uid="{39666A3F-830B-47E4-96C7-03E19CED499A}">
      <text>
        <r>
          <rPr>
            <sz val="9"/>
            <color indexed="81"/>
            <rFont val="Tahoma"/>
            <family val="2"/>
          </rPr>
          <t>Account_Balance_YTD(acctdept: {Map!D48})</t>
        </r>
      </text>
    </comment>
    <comment ref="F48" authorId="0" shapeId="0" xr:uid="{C7E91BF1-032C-465D-AB9B-B1D7FB9D24ED}">
      <text>
        <r>
          <rPr>
            <sz val="9"/>
            <color indexed="81"/>
            <rFont val="Tahoma"/>
            <family val="2"/>
          </rPr>
          <t>Account_Balance_YTD(acctdept: {Map!E48})</t>
        </r>
      </text>
    </comment>
    <comment ref="G48" authorId="0" shapeId="0" xr:uid="{4EB3396B-7C29-4F7F-936C-B82453740CD8}">
      <text>
        <r>
          <rPr>
            <sz val="9"/>
            <color indexed="81"/>
            <rFont val="Tahoma"/>
            <family val="2"/>
          </rPr>
          <t>Account_Balance_YTD(acctdept: {Map!F48})</t>
        </r>
      </text>
    </comment>
    <comment ref="H48" authorId="0" shapeId="0" xr:uid="{544F87F7-68B1-4952-9705-BBEB22F35424}">
      <text>
        <r>
          <rPr>
            <sz val="9"/>
            <color indexed="81"/>
            <rFont val="Tahoma"/>
            <family val="2"/>
          </rPr>
          <t>Account_Balance_YTD(acctdept: {Map!G48})</t>
        </r>
      </text>
    </comment>
    <comment ref="I48" authorId="0" shapeId="0" xr:uid="{BE77F0BE-2BFC-4979-A42A-CB5DB97D8816}">
      <text>
        <r>
          <rPr>
            <sz val="9"/>
            <color indexed="81"/>
            <rFont val="Tahoma"/>
            <family val="2"/>
          </rPr>
          <t>Account_Balance_YTD(acctdept: {Map!H48})</t>
        </r>
      </text>
    </comment>
    <comment ref="J48" authorId="0" shapeId="0" xr:uid="{D5949649-F3ED-4978-9427-9849604456A5}">
      <text>
        <r>
          <rPr>
            <sz val="9"/>
            <color indexed="81"/>
            <rFont val="Tahoma"/>
            <family val="2"/>
          </rPr>
          <t>Account_Balance_YTD(acctdept: {Map!I48})</t>
        </r>
      </text>
    </comment>
    <comment ref="K48" authorId="0" shapeId="0" xr:uid="{D9E1ED7C-E099-4BE4-9713-796829BEF417}">
      <text>
        <r>
          <rPr>
            <sz val="9"/>
            <color indexed="81"/>
            <rFont val="Tahoma"/>
            <family val="2"/>
          </rPr>
          <t>Account_Balance_YTD(acctdept: {Map!J48})</t>
        </r>
      </text>
    </comment>
    <comment ref="L48" authorId="0" shapeId="0" xr:uid="{94E85DBB-EDD4-487E-84B8-EFDF32ED47C9}">
      <text>
        <r>
          <rPr>
            <sz val="9"/>
            <color indexed="81"/>
            <rFont val="Tahoma"/>
            <family val="2"/>
          </rPr>
          <t>Account_Balance_YTD(acctdept: {Map!K48})</t>
        </r>
      </text>
    </comment>
    <comment ref="M48" authorId="0" shapeId="0" xr:uid="{71BD212D-3980-4B00-BA23-E06E40921C14}">
      <text>
        <r>
          <rPr>
            <sz val="9"/>
            <color indexed="81"/>
            <rFont val="Tahoma"/>
            <family val="2"/>
          </rPr>
          <t>Account_Balance_YTD(acctdept: {Map!L48})</t>
        </r>
      </text>
    </comment>
    <comment ref="D49" authorId="0" shapeId="0" xr:uid="{9560DBBA-6778-4BB5-A363-EA685CE17D4C}">
      <text>
        <r>
          <rPr>
            <sz val="9"/>
            <color indexed="81"/>
            <rFont val="Tahoma"/>
            <family val="2"/>
          </rPr>
          <t>Account_Balance_YTD(acctdept: {Map!C49})</t>
        </r>
      </text>
    </comment>
    <comment ref="E49" authorId="0" shapeId="0" xr:uid="{D5E4BE6D-8A59-4666-A57D-F96A09A5EAFF}">
      <text>
        <r>
          <rPr>
            <sz val="9"/>
            <color indexed="81"/>
            <rFont val="Tahoma"/>
            <family val="2"/>
          </rPr>
          <t>Account_Balance_YTD(acctdept: {Map!D49})</t>
        </r>
      </text>
    </comment>
    <comment ref="F49" authorId="0" shapeId="0" xr:uid="{28C2B24A-E220-4C40-A3FD-4106139DB8E3}">
      <text>
        <r>
          <rPr>
            <sz val="9"/>
            <color indexed="81"/>
            <rFont val="Tahoma"/>
            <family val="2"/>
          </rPr>
          <t>Account_Balance_YTD(acctdept: {Map!E49})</t>
        </r>
      </text>
    </comment>
    <comment ref="G49" authorId="0" shapeId="0" xr:uid="{CCF10A64-51FF-4185-825E-5511B3120542}">
      <text>
        <r>
          <rPr>
            <sz val="9"/>
            <color indexed="81"/>
            <rFont val="Tahoma"/>
            <family val="2"/>
          </rPr>
          <t>Account_Balance_YTD(acctdept: {Map!F49})</t>
        </r>
      </text>
    </comment>
    <comment ref="H49" authorId="0" shapeId="0" xr:uid="{3D0E13E3-EBE6-48A1-946D-DB0E507FB91B}">
      <text>
        <r>
          <rPr>
            <sz val="9"/>
            <color indexed="81"/>
            <rFont val="Tahoma"/>
            <family val="2"/>
          </rPr>
          <t>Account_Balance_YTD(acctdept: {Map!G49})</t>
        </r>
      </text>
    </comment>
    <comment ref="I49" authorId="0" shapeId="0" xr:uid="{FFB1FC7D-3C27-48ED-8E16-A70599A7DFFE}">
      <text>
        <r>
          <rPr>
            <sz val="9"/>
            <color indexed="81"/>
            <rFont val="Tahoma"/>
            <family val="2"/>
          </rPr>
          <t>Account_Balance_YTD(acctdept: {Map!H49})</t>
        </r>
      </text>
    </comment>
    <comment ref="J49" authorId="0" shapeId="0" xr:uid="{889DDA52-B78A-49BB-8A39-1CEA490147BF}">
      <text>
        <r>
          <rPr>
            <sz val="9"/>
            <color indexed="81"/>
            <rFont val="Tahoma"/>
            <family val="2"/>
          </rPr>
          <t>Account_Balance_YTD(acctdept: {Map!I49})</t>
        </r>
      </text>
    </comment>
    <comment ref="K49" authorId="0" shapeId="0" xr:uid="{C9B8D065-A270-46E9-9F34-6116535C2627}">
      <text>
        <r>
          <rPr>
            <sz val="9"/>
            <color indexed="81"/>
            <rFont val="Tahoma"/>
            <family val="2"/>
          </rPr>
          <t>Account_Balance_YTD(acctdept: {Map!J49})</t>
        </r>
      </text>
    </comment>
    <comment ref="L49" authorId="0" shapeId="0" xr:uid="{EFAF4924-D70C-47BE-AC53-295D5AD92AE8}">
      <text>
        <r>
          <rPr>
            <sz val="9"/>
            <color indexed="81"/>
            <rFont val="Tahoma"/>
            <family val="2"/>
          </rPr>
          <t>Account_Balance_YTD(acctdept: {Map!K49})</t>
        </r>
      </text>
    </comment>
    <comment ref="M49" authorId="0" shapeId="0" xr:uid="{DDB8563B-0E10-4B55-ABC0-7CE4EA479ED0}">
      <text>
        <r>
          <rPr>
            <sz val="9"/>
            <color indexed="81"/>
            <rFont val="Tahoma"/>
            <family val="2"/>
          </rPr>
          <t>Account_Balance_YTD(acctdept: {Map!L49})</t>
        </r>
      </text>
    </comment>
    <comment ref="D50" authorId="0" shapeId="0" xr:uid="{0D67834F-17C2-4C97-B3B2-0007AF9AD810}">
      <text>
        <r>
          <rPr>
            <sz val="9"/>
            <color indexed="81"/>
            <rFont val="Tahoma"/>
            <family val="2"/>
          </rPr>
          <t>Account_Balance_YTD(acctdept: {Map!C50})</t>
        </r>
      </text>
    </comment>
    <comment ref="E50" authorId="0" shapeId="0" xr:uid="{6D81AB82-4C1A-4AD2-84BF-597FD91CFE7E}">
      <text>
        <r>
          <rPr>
            <sz val="9"/>
            <color indexed="81"/>
            <rFont val="Tahoma"/>
            <family val="2"/>
          </rPr>
          <t>Account_Balance_YTD(acctdept: {Map!D50})</t>
        </r>
      </text>
    </comment>
    <comment ref="F50" authorId="0" shapeId="0" xr:uid="{EBC4CB8A-B2DE-4AB1-BC3B-453CB3A4CAA0}">
      <text>
        <r>
          <rPr>
            <sz val="9"/>
            <color indexed="81"/>
            <rFont val="Tahoma"/>
            <family val="2"/>
          </rPr>
          <t>Account_Balance_YTD(acctdept: {Map!E50})</t>
        </r>
      </text>
    </comment>
    <comment ref="G50" authorId="0" shapeId="0" xr:uid="{1C4EDEA4-926C-4FE6-B6BE-2564852C23ED}">
      <text>
        <r>
          <rPr>
            <sz val="9"/>
            <color indexed="81"/>
            <rFont val="Tahoma"/>
            <family val="2"/>
          </rPr>
          <t>Account_Balance_YTD(acctdept: {Map!F50})</t>
        </r>
      </text>
    </comment>
    <comment ref="H50" authorId="0" shapeId="0" xr:uid="{348716F4-DE46-48F4-BBA5-D33CB87B00B4}">
      <text>
        <r>
          <rPr>
            <sz val="9"/>
            <color indexed="81"/>
            <rFont val="Tahoma"/>
            <family val="2"/>
          </rPr>
          <t>Account_Balance_YTD(acctdept: {Map!G50})</t>
        </r>
      </text>
    </comment>
    <comment ref="I50" authorId="0" shapeId="0" xr:uid="{FE75A466-19A6-43BF-9234-D1B3DB45AD9A}">
      <text>
        <r>
          <rPr>
            <sz val="9"/>
            <color indexed="81"/>
            <rFont val="Tahoma"/>
            <family val="2"/>
          </rPr>
          <t>Account_Balance_YTD(acctdept: {Map!H50})</t>
        </r>
      </text>
    </comment>
    <comment ref="J50" authorId="0" shapeId="0" xr:uid="{32517D62-7FAF-4BBB-AD02-07078110BC79}">
      <text>
        <r>
          <rPr>
            <sz val="9"/>
            <color indexed="81"/>
            <rFont val="Tahoma"/>
            <family val="2"/>
          </rPr>
          <t>Account_Balance_YTD(acctdept: {Map!I50})</t>
        </r>
      </text>
    </comment>
    <comment ref="K50" authorId="0" shapeId="0" xr:uid="{4191692F-202E-4F6E-AF88-83D5D11E7DEF}">
      <text>
        <r>
          <rPr>
            <sz val="9"/>
            <color indexed="81"/>
            <rFont val="Tahoma"/>
            <family val="2"/>
          </rPr>
          <t>Account_Balance_YTD(acctdept: {Map!J50})</t>
        </r>
      </text>
    </comment>
    <comment ref="L50" authorId="0" shapeId="0" xr:uid="{A2D63FCC-7543-43A8-A774-FFCEE0A7F23C}">
      <text>
        <r>
          <rPr>
            <sz val="9"/>
            <color indexed="81"/>
            <rFont val="Tahoma"/>
            <family val="2"/>
          </rPr>
          <t>Account_Balance_YTD(acctdept: {Map!K50})</t>
        </r>
      </text>
    </comment>
    <comment ref="M50" authorId="0" shapeId="0" xr:uid="{C07934FF-FD69-4A98-9068-F572CF9B6741}">
      <text>
        <r>
          <rPr>
            <sz val="9"/>
            <color indexed="81"/>
            <rFont val="Tahoma"/>
            <family val="2"/>
          </rPr>
          <t>Account_Balance_YTD(acctdept: {Map!L50})</t>
        </r>
      </text>
    </comment>
    <comment ref="D51" authorId="0" shapeId="0" xr:uid="{19545AAC-EF97-4814-AD1C-D6886042F276}">
      <text>
        <r>
          <rPr>
            <sz val="9"/>
            <color indexed="81"/>
            <rFont val="Tahoma"/>
            <family val="2"/>
          </rPr>
          <t>Account_Balance_YTD(acctdept: {Map!C51})</t>
        </r>
      </text>
    </comment>
    <comment ref="E51" authorId="0" shapeId="0" xr:uid="{9313AFFA-73B1-4206-8E64-B22589D1347A}">
      <text>
        <r>
          <rPr>
            <sz val="9"/>
            <color indexed="81"/>
            <rFont val="Tahoma"/>
            <family val="2"/>
          </rPr>
          <t>Account_Balance_YTD(acctdept: {Map!D51})</t>
        </r>
      </text>
    </comment>
    <comment ref="F51" authorId="0" shapeId="0" xr:uid="{65051021-B01D-4BFA-9FF5-CDA7E2BAFE11}">
      <text>
        <r>
          <rPr>
            <sz val="9"/>
            <color indexed="81"/>
            <rFont val="Tahoma"/>
            <family val="2"/>
          </rPr>
          <t>Account_Balance_YTD(acctdept: {Map!E51})</t>
        </r>
      </text>
    </comment>
    <comment ref="G51" authorId="0" shapeId="0" xr:uid="{093D0EF1-E8AD-463D-A52E-4A4310400EBA}">
      <text>
        <r>
          <rPr>
            <sz val="9"/>
            <color indexed="81"/>
            <rFont val="Tahoma"/>
            <family val="2"/>
          </rPr>
          <t>Account_Balance_YTD(acctdept: {Map!F51})</t>
        </r>
      </text>
    </comment>
    <comment ref="H51" authorId="0" shapeId="0" xr:uid="{8780CF61-66DB-4B45-888A-4FC85F8506A3}">
      <text>
        <r>
          <rPr>
            <sz val="9"/>
            <color indexed="81"/>
            <rFont val="Tahoma"/>
            <family val="2"/>
          </rPr>
          <t>Account_Balance_YTD(acctdept: {Map!G51})</t>
        </r>
      </text>
    </comment>
    <comment ref="I51" authorId="0" shapeId="0" xr:uid="{0F348317-EDC9-42E8-A51D-C92EF2AC94B6}">
      <text>
        <r>
          <rPr>
            <sz val="9"/>
            <color indexed="81"/>
            <rFont val="Tahoma"/>
            <family val="2"/>
          </rPr>
          <t>Account_Balance_YTD(acctdept: {Map!H51})</t>
        </r>
      </text>
    </comment>
    <comment ref="J51" authorId="0" shapeId="0" xr:uid="{F5088730-97FB-4F2B-B853-5362CAF0D068}">
      <text>
        <r>
          <rPr>
            <sz val="9"/>
            <color indexed="81"/>
            <rFont val="Tahoma"/>
            <family val="2"/>
          </rPr>
          <t>Account_Balance_YTD(acctdept: {Map!I51})</t>
        </r>
      </text>
    </comment>
    <comment ref="K51" authorId="0" shapeId="0" xr:uid="{F6678DD7-0B7D-442B-BBE5-CB5C927F9AC2}">
      <text>
        <r>
          <rPr>
            <sz val="9"/>
            <color indexed="81"/>
            <rFont val="Tahoma"/>
            <family val="2"/>
          </rPr>
          <t>Account_Balance_YTD(acctdept: {Map!J51})</t>
        </r>
      </text>
    </comment>
    <comment ref="L51" authorId="0" shapeId="0" xr:uid="{D664F7D5-BF0C-461E-90CE-E19F11898224}">
      <text>
        <r>
          <rPr>
            <sz val="9"/>
            <color indexed="81"/>
            <rFont val="Tahoma"/>
            <family val="2"/>
          </rPr>
          <t>Account_Balance_YTD(acctdept: {Map!K51})</t>
        </r>
      </text>
    </comment>
    <comment ref="M51" authorId="0" shapeId="0" xr:uid="{25CE1AC7-B2B9-44CA-9912-79FAA22488C1}">
      <text>
        <r>
          <rPr>
            <sz val="9"/>
            <color indexed="81"/>
            <rFont val="Tahoma"/>
            <family val="2"/>
          </rPr>
          <t>Account_Balance_YTD(acctdept: {Map!L51})</t>
        </r>
      </text>
    </comment>
    <comment ref="D52" authorId="0" shapeId="0" xr:uid="{2DE796C2-7A12-4023-B578-3BFB619559CB}">
      <text>
        <r>
          <rPr>
            <sz val="9"/>
            <color indexed="81"/>
            <rFont val="Tahoma"/>
            <family val="2"/>
          </rPr>
          <t>Account_Balance_YTD(acctdept: {Map!C52})</t>
        </r>
      </text>
    </comment>
    <comment ref="E52" authorId="0" shapeId="0" xr:uid="{B9535C26-2B8E-4F25-9E81-726F4CF1F59F}">
      <text>
        <r>
          <rPr>
            <sz val="9"/>
            <color indexed="81"/>
            <rFont val="Tahoma"/>
            <family val="2"/>
          </rPr>
          <t>Account_Balance_YTD(acctdept: {Map!D52})</t>
        </r>
      </text>
    </comment>
    <comment ref="F52" authorId="0" shapeId="0" xr:uid="{6A3EA7BF-C27B-4EC3-B5B1-E5F349754D49}">
      <text>
        <r>
          <rPr>
            <sz val="9"/>
            <color indexed="81"/>
            <rFont val="Tahoma"/>
            <family val="2"/>
          </rPr>
          <t>Account_Balance_YTD(acctdept: {Map!E52})</t>
        </r>
      </text>
    </comment>
    <comment ref="G52" authorId="0" shapeId="0" xr:uid="{E6CB28A3-ECA7-46A6-8D0D-76C3C465C3EA}">
      <text>
        <r>
          <rPr>
            <sz val="9"/>
            <color indexed="81"/>
            <rFont val="Tahoma"/>
            <family val="2"/>
          </rPr>
          <t>Account_Balance_YTD(acctdept: {Map!F52})</t>
        </r>
      </text>
    </comment>
    <comment ref="H52" authorId="0" shapeId="0" xr:uid="{2F71AB35-E636-46CA-AC6E-E6399B5A9A5A}">
      <text>
        <r>
          <rPr>
            <sz val="9"/>
            <color indexed="81"/>
            <rFont val="Tahoma"/>
            <family val="2"/>
          </rPr>
          <t>Account_Balance_YTD(acctdept: {Map!G52})</t>
        </r>
      </text>
    </comment>
    <comment ref="I52" authorId="0" shapeId="0" xr:uid="{1111A990-F06B-4067-9814-69D8A24F574C}">
      <text>
        <r>
          <rPr>
            <sz val="9"/>
            <color indexed="81"/>
            <rFont val="Tahoma"/>
            <family val="2"/>
          </rPr>
          <t>Account_Balance_YTD(acctdept: {Map!H52})</t>
        </r>
      </text>
    </comment>
    <comment ref="J52" authorId="0" shapeId="0" xr:uid="{D835CA08-5127-495E-98D6-829B96CDFE46}">
      <text>
        <r>
          <rPr>
            <sz val="9"/>
            <color indexed="81"/>
            <rFont val="Tahoma"/>
            <family val="2"/>
          </rPr>
          <t>Account_Balance_YTD(acctdept: {Map!I52})</t>
        </r>
      </text>
    </comment>
    <comment ref="K52" authorId="0" shapeId="0" xr:uid="{36967A5F-45AC-44E7-9B3B-FB5ED689B230}">
      <text>
        <r>
          <rPr>
            <sz val="9"/>
            <color indexed="81"/>
            <rFont val="Tahoma"/>
            <family val="2"/>
          </rPr>
          <t>Account_Balance_YTD(acctdept: {Map!J52})</t>
        </r>
      </text>
    </comment>
    <comment ref="L52" authorId="0" shapeId="0" xr:uid="{A5D809BA-4F2F-4147-9217-F4813766D1A1}">
      <text>
        <r>
          <rPr>
            <sz val="9"/>
            <color indexed="81"/>
            <rFont val="Tahoma"/>
            <family val="2"/>
          </rPr>
          <t>Account_Balance_YTD(acctdept: {Map!K52})</t>
        </r>
      </text>
    </comment>
    <comment ref="M52" authorId="0" shapeId="0" xr:uid="{DD7EC9BE-7053-4116-AFE1-EA657905CFF2}">
      <text>
        <r>
          <rPr>
            <sz val="9"/>
            <color indexed="81"/>
            <rFont val="Tahoma"/>
            <family val="2"/>
          </rPr>
          <t>Account_Balance_YTD(acctdept: {Map!L52})</t>
        </r>
      </text>
    </comment>
    <comment ref="D53" authorId="0" shapeId="0" xr:uid="{13D89D8D-73C2-4A92-AAB7-EC37E5CE20AF}">
      <text>
        <r>
          <rPr>
            <sz val="9"/>
            <color indexed="81"/>
            <rFont val="Tahoma"/>
            <family val="2"/>
          </rPr>
          <t>Account_Balance_YTD(acctdept: {Map!C53})</t>
        </r>
      </text>
    </comment>
    <comment ref="E53" authorId="0" shapeId="0" xr:uid="{0A59D446-DFD5-465A-8668-11DFF63381BB}">
      <text>
        <r>
          <rPr>
            <sz val="9"/>
            <color indexed="81"/>
            <rFont val="Tahoma"/>
            <family val="2"/>
          </rPr>
          <t>Account_Balance_YTD(acctdept: {Map!D53})</t>
        </r>
      </text>
    </comment>
    <comment ref="F53" authorId="0" shapeId="0" xr:uid="{A65AC20F-F9E7-44B4-9AA7-73117F9EFE5B}">
      <text>
        <r>
          <rPr>
            <sz val="9"/>
            <color indexed="81"/>
            <rFont val="Tahoma"/>
            <family val="2"/>
          </rPr>
          <t>Account_Balance_YTD(acctdept: {Map!E53})</t>
        </r>
      </text>
    </comment>
    <comment ref="G53" authorId="0" shapeId="0" xr:uid="{6C1BA293-3CC2-4E9C-A81E-9E9C0BCDA1DA}">
      <text>
        <r>
          <rPr>
            <sz val="9"/>
            <color indexed="81"/>
            <rFont val="Tahoma"/>
            <family val="2"/>
          </rPr>
          <t>Account_Balance_YTD(acctdept: {Map!F53})</t>
        </r>
      </text>
    </comment>
    <comment ref="H53" authorId="0" shapeId="0" xr:uid="{71ED9EA8-2275-4CF0-BB04-9AC4D63FA7BF}">
      <text>
        <r>
          <rPr>
            <sz val="9"/>
            <color indexed="81"/>
            <rFont val="Tahoma"/>
            <family val="2"/>
          </rPr>
          <t>Account_Balance_YTD(acctdept: {Map!G53})</t>
        </r>
      </text>
    </comment>
    <comment ref="I53" authorId="0" shapeId="0" xr:uid="{F5829F53-1C75-4010-BB22-4B156CE5E971}">
      <text>
        <r>
          <rPr>
            <sz val="9"/>
            <color indexed="81"/>
            <rFont val="Tahoma"/>
            <family val="2"/>
          </rPr>
          <t>Account_Balance_YTD(acctdept: {Map!H53})</t>
        </r>
      </text>
    </comment>
    <comment ref="J53" authorId="0" shapeId="0" xr:uid="{A0467154-35D7-48DD-82B3-47196F736B80}">
      <text>
        <r>
          <rPr>
            <sz val="9"/>
            <color indexed="81"/>
            <rFont val="Tahoma"/>
            <family val="2"/>
          </rPr>
          <t>Account_Balance_YTD(acctdept: {Map!I53})</t>
        </r>
      </text>
    </comment>
    <comment ref="K53" authorId="0" shapeId="0" xr:uid="{0B19BB25-2FF8-40FD-8A1E-09FD025C98A4}">
      <text>
        <r>
          <rPr>
            <sz val="9"/>
            <color indexed="81"/>
            <rFont val="Tahoma"/>
            <family val="2"/>
          </rPr>
          <t>Account_Balance_YTD(acctdept: {Map!J53})</t>
        </r>
      </text>
    </comment>
    <comment ref="L53" authorId="0" shapeId="0" xr:uid="{AAAD0997-3470-4B53-BE49-B1E1A5CBE90B}">
      <text>
        <r>
          <rPr>
            <sz val="9"/>
            <color indexed="81"/>
            <rFont val="Tahoma"/>
            <family val="2"/>
          </rPr>
          <t>Account_Balance_YTD(acctdept: {Map!K53})</t>
        </r>
      </text>
    </comment>
    <comment ref="M53" authorId="0" shapeId="0" xr:uid="{F26FDF78-E5F2-49AD-8F35-06AA87E16136}">
      <text>
        <r>
          <rPr>
            <sz val="9"/>
            <color indexed="81"/>
            <rFont val="Tahoma"/>
            <family val="2"/>
          </rPr>
          <t>Account_Balance_YTD(acctdept: {Map!L53})</t>
        </r>
      </text>
    </comment>
    <comment ref="D54" authorId="0" shapeId="0" xr:uid="{12B7E1A9-A01D-43CA-976E-67E9C6F62C8A}">
      <text>
        <r>
          <rPr>
            <sz val="9"/>
            <color indexed="81"/>
            <rFont val="Tahoma"/>
            <family val="2"/>
          </rPr>
          <t>Account_Balance_YTD(acctdept: {Map!C54})</t>
        </r>
      </text>
    </comment>
    <comment ref="E54" authorId="0" shapeId="0" xr:uid="{E2809A2B-E426-4C9E-ABD7-C8F5BC3D5105}">
      <text>
        <r>
          <rPr>
            <sz val="9"/>
            <color indexed="81"/>
            <rFont val="Tahoma"/>
            <family val="2"/>
          </rPr>
          <t>Account_Balance_YTD(acctdept: {Map!D54})</t>
        </r>
      </text>
    </comment>
    <comment ref="F54" authorId="0" shapeId="0" xr:uid="{9E28964B-B6AD-4840-8B51-F3C455186809}">
      <text>
        <r>
          <rPr>
            <sz val="9"/>
            <color indexed="81"/>
            <rFont val="Tahoma"/>
            <family val="2"/>
          </rPr>
          <t>Account_Balance_YTD(acctdept: {Map!E54})</t>
        </r>
      </text>
    </comment>
    <comment ref="G54" authorId="0" shapeId="0" xr:uid="{CD66C255-2125-4940-9732-7A0F9F04E0DB}">
      <text>
        <r>
          <rPr>
            <sz val="9"/>
            <color indexed="81"/>
            <rFont val="Tahoma"/>
            <family val="2"/>
          </rPr>
          <t>Account_Balance_YTD(acctdept: {Map!F54})</t>
        </r>
      </text>
    </comment>
    <comment ref="H54" authorId="0" shapeId="0" xr:uid="{04AFE48B-2D54-4F6E-A86A-CEE2AA62B228}">
      <text>
        <r>
          <rPr>
            <sz val="9"/>
            <color indexed="81"/>
            <rFont val="Tahoma"/>
            <family val="2"/>
          </rPr>
          <t>Account_Balance_YTD(acctdept: {Map!G54})</t>
        </r>
      </text>
    </comment>
    <comment ref="I54" authorId="0" shapeId="0" xr:uid="{7918A1C9-31F9-44C0-9229-F3F1AB00B555}">
      <text>
        <r>
          <rPr>
            <sz val="9"/>
            <color indexed="81"/>
            <rFont val="Tahoma"/>
            <family val="2"/>
          </rPr>
          <t>Account_Balance_YTD(acctdept: {Map!H54})</t>
        </r>
      </text>
    </comment>
    <comment ref="J54" authorId="0" shapeId="0" xr:uid="{6F16DBE3-A348-45CC-A17E-6A7249FCBBDA}">
      <text>
        <r>
          <rPr>
            <sz val="9"/>
            <color indexed="81"/>
            <rFont val="Tahoma"/>
            <family val="2"/>
          </rPr>
          <t>Account_Balance_YTD(acctdept: {Map!I54})</t>
        </r>
      </text>
    </comment>
    <comment ref="K54" authorId="0" shapeId="0" xr:uid="{8F72F50F-815D-44CF-99CE-66F543377EFC}">
      <text>
        <r>
          <rPr>
            <sz val="9"/>
            <color indexed="81"/>
            <rFont val="Tahoma"/>
            <family val="2"/>
          </rPr>
          <t>Account_Balance_YTD(acctdept: {Map!J54})</t>
        </r>
      </text>
    </comment>
    <comment ref="L54" authorId="0" shapeId="0" xr:uid="{F7BA8CDE-027F-4FCE-9B30-3F0458E6746B}">
      <text>
        <r>
          <rPr>
            <sz val="9"/>
            <color indexed="81"/>
            <rFont val="Tahoma"/>
            <family val="2"/>
          </rPr>
          <t>Account_Balance_YTD(acctdept: {Map!K54})</t>
        </r>
      </text>
    </comment>
    <comment ref="M54" authorId="0" shapeId="0" xr:uid="{3E8EA6FC-C656-42B5-8861-2E8B01556815}">
      <text>
        <r>
          <rPr>
            <sz val="9"/>
            <color indexed="81"/>
            <rFont val="Tahoma"/>
            <family val="2"/>
          </rPr>
          <t>Account_Balance_YTD(acctdept: {Map!L54})</t>
        </r>
      </text>
    </comment>
    <comment ref="D55" authorId="0" shapeId="0" xr:uid="{74E84D2B-F9E7-4639-8AD8-4B6C04E6C86C}">
      <text>
        <r>
          <rPr>
            <sz val="9"/>
            <color indexed="81"/>
            <rFont val="Tahoma"/>
            <family val="2"/>
          </rPr>
          <t>Account_Balance_YTD(acctdept: {Map!C55})</t>
        </r>
      </text>
    </comment>
    <comment ref="E55" authorId="0" shapeId="0" xr:uid="{487CA862-FAEB-4206-8312-5F9C523DDB90}">
      <text>
        <r>
          <rPr>
            <sz val="9"/>
            <color indexed="81"/>
            <rFont val="Tahoma"/>
            <family val="2"/>
          </rPr>
          <t>Account_Balance_YTD(acctdept: {Map!D55})</t>
        </r>
      </text>
    </comment>
    <comment ref="F55" authorId="0" shapeId="0" xr:uid="{A5593E0D-AAE1-478E-B8A2-E0896F4C04EB}">
      <text>
        <r>
          <rPr>
            <sz val="9"/>
            <color indexed="81"/>
            <rFont val="Tahoma"/>
            <family val="2"/>
          </rPr>
          <t>Account_Balance_YTD(acctdept: {Map!E55})</t>
        </r>
      </text>
    </comment>
    <comment ref="G55" authorId="0" shapeId="0" xr:uid="{1025A486-1DA3-4A2E-9655-CB648883B66B}">
      <text>
        <r>
          <rPr>
            <sz val="9"/>
            <color indexed="81"/>
            <rFont val="Tahoma"/>
            <family val="2"/>
          </rPr>
          <t>Account_Balance_YTD(acctdept: {Map!F55})</t>
        </r>
      </text>
    </comment>
    <comment ref="H55" authorId="0" shapeId="0" xr:uid="{0500DA50-A1C5-4B57-9806-08B05F39AF10}">
      <text>
        <r>
          <rPr>
            <sz val="9"/>
            <color indexed="81"/>
            <rFont val="Tahoma"/>
            <family val="2"/>
          </rPr>
          <t>Account_Balance_YTD(acctdept: {Map!G55})</t>
        </r>
      </text>
    </comment>
    <comment ref="I55" authorId="0" shapeId="0" xr:uid="{AA6087C0-0784-4C30-9AD2-91B892B6C9D0}">
      <text>
        <r>
          <rPr>
            <sz val="9"/>
            <color indexed="81"/>
            <rFont val="Tahoma"/>
            <family val="2"/>
          </rPr>
          <t>Account_Balance_YTD(acctdept: {Map!H55})</t>
        </r>
      </text>
    </comment>
    <comment ref="J55" authorId="0" shapeId="0" xr:uid="{7F86EF15-432F-4C0C-A0EA-C454ED1CB618}">
      <text>
        <r>
          <rPr>
            <sz val="9"/>
            <color indexed="81"/>
            <rFont val="Tahoma"/>
            <family val="2"/>
          </rPr>
          <t>Account_Balance_YTD(acctdept: {Map!I55})</t>
        </r>
      </text>
    </comment>
    <comment ref="K55" authorId="0" shapeId="0" xr:uid="{2AAD2663-141C-43E5-8FF0-86C072DD8788}">
      <text>
        <r>
          <rPr>
            <sz val="9"/>
            <color indexed="81"/>
            <rFont val="Tahoma"/>
            <family val="2"/>
          </rPr>
          <t>Account_Balance_YTD(acctdept: {Map!J55})</t>
        </r>
      </text>
    </comment>
    <comment ref="L55" authorId="0" shapeId="0" xr:uid="{D0B92581-FCD5-4CE0-80F6-680EAF391133}">
      <text>
        <r>
          <rPr>
            <sz val="9"/>
            <color indexed="81"/>
            <rFont val="Tahoma"/>
            <family val="2"/>
          </rPr>
          <t>Account_Balance_YTD(acctdept: {Map!K55})</t>
        </r>
      </text>
    </comment>
    <comment ref="M55" authorId="0" shapeId="0" xr:uid="{EEC1F196-6EBD-48F9-BE86-D5F086C06187}">
      <text>
        <r>
          <rPr>
            <sz val="9"/>
            <color indexed="81"/>
            <rFont val="Tahoma"/>
            <family val="2"/>
          </rPr>
          <t>Account_Balance_YTD(acctdept: {Map!L55})</t>
        </r>
      </text>
    </comment>
    <comment ref="D56" authorId="0" shapeId="0" xr:uid="{E6E5C0B7-2869-4036-9137-DE79917E0117}">
      <text>
        <r>
          <rPr>
            <sz val="9"/>
            <color indexed="81"/>
            <rFont val="Tahoma"/>
            <family val="2"/>
          </rPr>
          <t>Account_Balance_YTD(acctdept: {Map!C56})</t>
        </r>
      </text>
    </comment>
    <comment ref="E56" authorId="0" shapeId="0" xr:uid="{42887C2C-643E-4473-B640-BAF0BFB9A067}">
      <text>
        <r>
          <rPr>
            <sz val="9"/>
            <color indexed="81"/>
            <rFont val="Tahoma"/>
            <family val="2"/>
          </rPr>
          <t>Account_Balance_YTD(acctdept: {Map!D56})</t>
        </r>
      </text>
    </comment>
    <comment ref="F56" authorId="0" shapeId="0" xr:uid="{048BEAE3-5C60-4C2D-8F75-35D6471E23EE}">
      <text>
        <r>
          <rPr>
            <sz val="9"/>
            <color indexed="81"/>
            <rFont val="Tahoma"/>
            <family val="2"/>
          </rPr>
          <t>Account_Balance_YTD(acctdept: {Map!E56})</t>
        </r>
      </text>
    </comment>
    <comment ref="G56" authorId="0" shapeId="0" xr:uid="{3453E78A-CF2F-409F-99BB-54F69F70C868}">
      <text>
        <r>
          <rPr>
            <sz val="9"/>
            <color indexed="81"/>
            <rFont val="Tahoma"/>
            <family val="2"/>
          </rPr>
          <t>Account_Balance_YTD(acctdept: {Map!F56})</t>
        </r>
      </text>
    </comment>
    <comment ref="H56" authorId="0" shapeId="0" xr:uid="{732E7E4E-0F2F-4FF5-919B-EEDA3C31F388}">
      <text>
        <r>
          <rPr>
            <sz val="9"/>
            <color indexed="81"/>
            <rFont val="Tahoma"/>
            <family val="2"/>
          </rPr>
          <t>Account_Balance_YTD(acctdept: {Map!G56})</t>
        </r>
      </text>
    </comment>
    <comment ref="I56" authorId="0" shapeId="0" xr:uid="{3B9960E7-D6FC-4C0F-A36A-01A44D533FDB}">
      <text>
        <r>
          <rPr>
            <sz val="9"/>
            <color indexed="81"/>
            <rFont val="Tahoma"/>
            <family val="2"/>
          </rPr>
          <t>Account_Balance_YTD(acctdept: {Map!H56})</t>
        </r>
      </text>
    </comment>
    <comment ref="J56" authorId="0" shapeId="0" xr:uid="{64CF087D-D2AF-4132-97E5-CE54AA26FA18}">
      <text>
        <r>
          <rPr>
            <sz val="9"/>
            <color indexed="81"/>
            <rFont val="Tahoma"/>
            <family val="2"/>
          </rPr>
          <t>Account_Balance_YTD(acctdept: {Map!I56})</t>
        </r>
      </text>
    </comment>
    <comment ref="K56" authorId="0" shapeId="0" xr:uid="{D84C3B53-26B0-40F2-BDB0-380BD54FF1EB}">
      <text>
        <r>
          <rPr>
            <sz val="9"/>
            <color indexed="81"/>
            <rFont val="Tahoma"/>
            <family val="2"/>
          </rPr>
          <t>Account_Balance_YTD(acctdept: {Map!J56})</t>
        </r>
      </text>
    </comment>
    <comment ref="L56" authorId="0" shapeId="0" xr:uid="{1C5F8997-7A58-4DCC-AA7A-7F64B6B51D6E}">
      <text>
        <r>
          <rPr>
            <sz val="9"/>
            <color indexed="81"/>
            <rFont val="Tahoma"/>
            <family val="2"/>
          </rPr>
          <t>Account_Balance_YTD(acctdept: {Map!K56})</t>
        </r>
      </text>
    </comment>
    <comment ref="M56" authorId="0" shapeId="0" xr:uid="{44E79439-9450-4FEE-AB13-BB6D58264DD6}">
      <text>
        <r>
          <rPr>
            <sz val="9"/>
            <color indexed="81"/>
            <rFont val="Tahoma"/>
            <family val="2"/>
          </rPr>
          <t>Account_Balance_YTD(acctdept: {Map!L56})</t>
        </r>
      </text>
    </comment>
    <comment ref="D57" authorId="0" shapeId="0" xr:uid="{0384C9FA-655C-468E-B829-4F67191B5DCA}">
      <text>
        <r>
          <rPr>
            <sz val="9"/>
            <color indexed="81"/>
            <rFont val="Tahoma"/>
            <family val="2"/>
          </rPr>
          <t>Account_Balance_YTD(acctdept: {Map!C57})</t>
        </r>
      </text>
    </comment>
    <comment ref="E57" authorId="0" shapeId="0" xr:uid="{ABA3042C-C8D1-4A2E-BCBD-E73444853ABE}">
      <text>
        <r>
          <rPr>
            <sz val="9"/>
            <color indexed="81"/>
            <rFont val="Tahoma"/>
            <family val="2"/>
          </rPr>
          <t>Account_Balance_YTD(acctdept: {Map!D57})</t>
        </r>
      </text>
    </comment>
    <comment ref="F57" authorId="0" shapeId="0" xr:uid="{F7831E01-9563-427B-913F-9ECF28364223}">
      <text>
        <r>
          <rPr>
            <sz val="9"/>
            <color indexed="81"/>
            <rFont val="Tahoma"/>
            <family val="2"/>
          </rPr>
          <t>Account_Balance_YTD(acctdept: {Map!E57})</t>
        </r>
      </text>
    </comment>
    <comment ref="G57" authorId="0" shapeId="0" xr:uid="{DB491045-0805-40E4-AC29-1476AD045966}">
      <text>
        <r>
          <rPr>
            <sz val="9"/>
            <color indexed="81"/>
            <rFont val="Tahoma"/>
            <family val="2"/>
          </rPr>
          <t>Account_Balance_YTD(acctdept: {Map!F57})</t>
        </r>
      </text>
    </comment>
    <comment ref="H57" authorId="0" shapeId="0" xr:uid="{81F703F7-2657-42B4-9648-A1B52832D736}">
      <text>
        <r>
          <rPr>
            <sz val="9"/>
            <color indexed="81"/>
            <rFont val="Tahoma"/>
            <family val="2"/>
          </rPr>
          <t>Account_Balance_YTD(acctdept: {Map!G57})</t>
        </r>
      </text>
    </comment>
    <comment ref="I57" authorId="0" shapeId="0" xr:uid="{A1CAE5B1-5E5B-4AD1-8366-A8930AB2458F}">
      <text>
        <r>
          <rPr>
            <sz val="9"/>
            <color indexed="81"/>
            <rFont val="Tahoma"/>
            <family val="2"/>
          </rPr>
          <t>Account_Balance_YTD(acctdept: {Map!H57})</t>
        </r>
      </text>
    </comment>
    <comment ref="J57" authorId="0" shapeId="0" xr:uid="{E1037B07-B597-4D32-AA7B-6972ADEBD52D}">
      <text>
        <r>
          <rPr>
            <sz val="9"/>
            <color indexed="81"/>
            <rFont val="Tahoma"/>
            <family val="2"/>
          </rPr>
          <t>Account_Balance_YTD(acctdept: {Map!I57})</t>
        </r>
      </text>
    </comment>
    <comment ref="K57" authorId="0" shapeId="0" xr:uid="{A8198F99-A38B-4AED-B9FB-D6AD2F189883}">
      <text>
        <r>
          <rPr>
            <sz val="9"/>
            <color indexed="81"/>
            <rFont val="Tahoma"/>
            <family val="2"/>
          </rPr>
          <t>Account_Balance_YTD(acctdept: {Map!J57})</t>
        </r>
      </text>
    </comment>
    <comment ref="L57" authorId="0" shapeId="0" xr:uid="{269B0D83-86CB-4554-920E-C6DF4DAD76A0}">
      <text>
        <r>
          <rPr>
            <sz val="9"/>
            <color indexed="81"/>
            <rFont val="Tahoma"/>
            <family val="2"/>
          </rPr>
          <t>Account_Balance_YTD(acctdept: {Map!K57})</t>
        </r>
      </text>
    </comment>
    <comment ref="M57" authorId="0" shapeId="0" xr:uid="{30A829DD-5D83-4C65-9A5A-CEFDA6536D96}">
      <text>
        <r>
          <rPr>
            <sz val="9"/>
            <color indexed="81"/>
            <rFont val="Tahoma"/>
            <family val="2"/>
          </rPr>
          <t>Account_Balance_YTD(acctdept: {Map!L57})</t>
        </r>
      </text>
    </comment>
    <comment ref="D58" authorId="0" shapeId="0" xr:uid="{FCE66602-DB41-4D1F-8BEF-4E48A3D2F2D5}">
      <text>
        <r>
          <rPr>
            <sz val="9"/>
            <color indexed="81"/>
            <rFont val="Tahoma"/>
            <family val="2"/>
          </rPr>
          <t>Account_Balance_YTD(acctdept: {Map!C58})</t>
        </r>
      </text>
    </comment>
    <comment ref="E58" authorId="0" shapeId="0" xr:uid="{68FF4DC9-1600-4DB6-A348-BB7C4A385510}">
      <text>
        <r>
          <rPr>
            <sz val="9"/>
            <color indexed="81"/>
            <rFont val="Tahoma"/>
            <family val="2"/>
          </rPr>
          <t>Account_Balance_YTD(acctdept: {Map!D58})</t>
        </r>
      </text>
    </comment>
    <comment ref="F58" authorId="0" shapeId="0" xr:uid="{F553E8FB-9B3D-4D95-A91E-C027797DCDE5}">
      <text>
        <r>
          <rPr>
            <sz val="9"/>
            <color indexed="81"/>
            <rFont val="Tahoma"/>
            <family val="2"/>
          </rPr>
          <t>Account_Balance_YTD(acctdept: {Map!E58})</t>
        </r>
      </text>
    </comment>
    <comment ref="G58" authorId="0" shapeId="0" xr:uid="{12DF1A46-ECB0-4EE3-9570-1B0E2380F107}">
      <text>
        <r>
          <rPr>
            <sz val="9"/>
            <color indexed="81"/>
            <rFont val="Tahoma"/>
            <family val="2"/>
          </rPr>
          <t>Account_Balance_YTD(acctdept: {Map!F58})</t>
        </r>
      </text>
    </comment>
    <comment ref="H58" authorId="0" shapeId="0" xr:uid="{BF00C481-1C04-4BF9-BD1C-D0F9F45D6F44}">
      <text>
        <r>
          <rPr>
            <sz val="9"/>
            <color indexed="81"/>
            <rFont val="Tahoma"/>
            <family val="2"/>
          </rPr>
          <t>Account_Balance_YTD(acctdept: {Map!G58})</t>
        </r>
      </text>
    </comment>
    <comment ref="I58" authorId="0" shapeId="0" xr:uid="{41F4E71D-AECE-4D93-9729-70F0BFBBC72E}">
      <text>
        <r>
          <rPr>
            <sz val="9"/>
            <color indexed="81"/>
            <rFont val="Tahoma"/>
            <family val="2"/>
          </rPr>
          <t>Account_Balance_YTD(acctdept: {Map!H58})</t>
        </r>
      </text>
    </comment>
    <comment ref="J58" authorId="0" shapeId="0" xr:uid="{F8FC40E2-B9A4-43F8-82ED-DC76DB6BEB6C}">
      <text>
        <r>
          <rPr>
            <sz val="9"/>
            <color indexed="81"/>
            <rFont val="Tahoma"/>
            <family val="2"/>
          </rPr>
          <t>Account_Balance_YTD(acctdept: {Map!I58})</t>
        </r>
      </text>
    </comment>
    <comment ref="K58" authorId="0" shapeId="0" xr:uid="{4D628762-C0A3-4B0E-9353-21911B08A4D6}">
      <text>
        <r>
          <rPr>
            <sz val="9"/>
            <color indexed="81"/>
            <rFont val="Tahoma"/>
            <family val="2"/>
          </rPr>
          <t>Account_Balance_YTD(acctdept: {Map!J58})</t>
        </r>
      </text>
    </comment>
    <comment ref="L58" authorId="0" shapeId="0" xr:uid="{6E65C0C9-463D-4653-AF1E-7FE850F78835}">
      <text>
        <r>
          <rPr>
            <sz val="9"/>
            <color indexed="81"/>
            <rFont val="Tahoma"/>
            <family val="2"/>
          </rPr>
          <t>Account_Balance_YTD(acctdept: {Map!K58})</t>
        </r>
      </text>
    </comment>
    <comment ref="M58" authorId="0" shapeId="0" xr:uid="{4008B7EB-EA9F-4B5B-BC20-8FCC235D701F}">
      <text>
        <r>
          <rPr>
            <sz val="9"/>
            <color indexed="81"/>
            <rFont val="Tahoma"/>
            <family val="2"/>
          </rPr>
          <t>Account_Balance_YTD(acctdept: {Map!L58})</t>
        </r>
      </text>
    </comment>
    <comment ref="D59" authorId="0" shapeId="0" xr:uid="{B6D1FA8A-4D00-426D-995A-3EB920D79A7F}">
      <text>
        <r>
          <rPr>
            <sz val="9"/>
            <color indexed="81"/>
            <rFont val="Tahoma"/>
            <family val="2"/>
          </rPr>
          <t>Account_Balance_YTD(acctdept: {Map!C59})</t>
        </r>
      </text>
    </comment>
    <comment ref="E59" authorId="0" shapeId="0" xr:uid="{67A2E5C2-0E4B-4BA9-AF77-A44DAD28A13A}">
      <text>
        <r>
          <rPr>
            <sz val="9"/>
            <color indexed="81"/>
            <rFont val="Tahoma"/>
            <family val="2"/>
          </rPr>
          <t>Account_Balance_YTD(acctdept: {Map!D59})</t>
        </r>
      </text>
    </comment>
    <comment ref="F59" authorId="0" shapeId="0" xr:uid="{CB98C18B-896E-4DC2-A997-676012373045}">
      <text>
        <r>
          <rPr>
            <sz val="9"/>
            <color indexed="81"/>
            <rFont val="Tahoma"/>
            <family val="2"/>
          </rPr>
          <t>Account_Balance_YTD(acctdept: {Map!E59})</t>
        </r>
      </text>
    </comment>
    <comment ref="G59" authorId="0" shapeId="0" xr:uid="{94C9AFF0-EE87-417E-9B93-4DD26A4442A7}">
      <text>
        <r>
          <rPr>
            <sz val="9"/>
            <color indexed="81"/>
            <rFont val="Tahoma"/>
            <family val="2"/>
          </rPr>
          <t>Account_Balance_YTD(acctdept: {Map!F59})</t>
        </r>
      </text>
    </comment>
    <comment ref="H59" authorId="0" shapeId="0" xr:uid="{D0878D96-2C0A-42A1-B7C0-8D787FDA94EA}">
      <text>
        <r>
          <rPr>
            <sz val="9"/>
            <color indexed="81"/>
            <rFont val="Tahoma"/>
            <family val="2"/>
          </rPr>
          <t>Account_Balance_YTD(acctdept: {Map!G59})</t>
        </r>
      </text>
    </comment>
    <comment ref="I59" authorId="0" shapeId="0" xr:uid="{E1D085B2-BB9D-4C70-B5FB-91E80D3EC61D}">
      <text>
        <r>
          <rPr>
            <sz val="9"/>
            <color indexed="81"/>
            <rFont val="Tahoma"/>
            <family val="2"/>
          </rPr>
          <t>Account_Balance_YTD(acctdept: {Map!H59})</t>
        </r>
      </text>
    </comment>
    <comment ref="J59" authorId="0" shapeId="0" xr:uid="{D076EB12-3317-4B30-B9B8-28D03CF0DD3C}">
      <text>
        <r>
          <rPr>
            <sz val="9"/>
            <color indexed="81"/>
            <rFont val="Tahoma"/>
            <family val="2"/>
          </rPr>
          <t>Account_Balance_YTD(acctdept: {Map!I59})</t>
        </r>
      </text>
    </comment>
    <comment ref="K59" authorId="0" shapeId="0" xr:uid="{ED8BCBE3-6AD8-4135-8F09-1115A4918BDD}">
      <text>
        <r>
          <rPr>
            <sz val="9"/>
            <color indexed="81"/>
            <rFont val="Tahoma"/>
            <family val="2"/>
          </rPr>
          <t>Account_Balance_YTD(acctdept: {Map!J59})</t>
        </r>
      </text>
    </comment>
    <comment ref="L59" authorId="0" shapeId="0" xr:uid="{6984DEFE-DDCD-45A1-95CF-A1BD0AA494BF}">
      <text>
        <r>
          <rPr>
            <sz val="9"/>
            <color indexed="81"/>
            <rFont val="Tahoma"/>
            <family val="2"/>
          </rPr>
          <t>Account_Balance_YTD(acctdept: {Map!K59})</t>
        </r>
      </text>
    </comment>
    <comment ref="M59" authorId="0" shapeId="0" xr:uid="{FC5BD148-F1EE-42C0-ADE7-4A5276B01232}">
      <text>
        <r>
          <rPr>
            <sz val="9"/>
            <color indexed="81"/>
            <rFont val="Tahoma"/>
            <family val="2"/>
          </rPr>
          <t>Account_Balance_YTD(acctdept: {Map!L59})</t>
        </r>
      </text>
    </comment>
    <comment ref="D60" authorId="0" shapeId="0" xr:uid="{759C3C36-8172-4B70-B837-3333EE1002C6}">
      <text>
        <r>
          <rPr>
            <sz val="9"/>
            <color indexed="81"/>
            <rFont val="Tahoma"/>
            <family val="2"/>
          </rPr>
          <t>Account_Balance_YTD(acctdept: {Map!C60})</t>
        </r>
      </text>
    </comment>
    <comment ref="E60" authorId="0" shapeId="0" xr:uid="{A92D83B6-AFE9-4BA8-9075-1C99D52EDB9C}">
      <text>
        <r>
          <rPr>
            <sz val="9"/>
            <color indexed="81"/>
            <rFont val="Tahoma"/>
            <family val="2"/>
          </rPr>
          <t>Account_Balance_YTD(acctdept: {Map!D60})</t>
        </r>
      </text>
    </comment>
    <comment ref="F60" authorId="0" shapeId="0" xr:uid="{6E164A0A-739A-48BC-A761-90657D213C42}">
      <text>
        <r>
          <rPr>
            <sz val="9"/>
            <color indexed="81"/>
            <rFont val="Tahoma"/>
            <family val="2"/>
          </rPr>
          <t>Account_Balance_YTD(acctdept: {Map!E60})</t>
        </r>
      </text>
    </comment>
    <comment ref="G60" authorId="0" shapeId="0" xr:uid="{4151F1A5-183A-4F1D-8F67-D74A231169A2}">
      <text>
        <r>
          <rPr>
            <sz val="9"/>
            <color indexed="81"/>
            <rFont val="Tahoma"/>
            <family val="2"/>
          </rPr>
          <t>Account_Balance_YTD(acctdept: {Map!F60})</t>
        </r>
      </text>
    </comment>
    <comment ref="H60" authorId="0" shapeId="0" xr:uid="{1C3062AB-BAF4-4C2F-B93D-03615CF6217D}">
      <text>
        <r>
          <rPr>
            <sz val="9"/>
            <color indexed="81"/>
            <rFont val="Tahoma"/>
            <family val="2"/>
          </rPr>
          <t>Account_Balance_YTD(acctdept: {Map!G60})</t>
        </r>
      </text>
    </comment>
    <comment ref="I60" authorId="0" shapeId="0" xr:uid="{63FC834F-E584-482D-ABEA-6B4BAB353A74}">
      <text>
        <r>
          <rPr>
            <sz val="9"/>
            <color indexed="81"/>
            <rFont val="Tahoma"/>
            <family val="2"/>
          </rPr>
          <t>Account_Balance_YTD(acctdept: {Map!H60})</t>
        </r>
      </text>
    </comment>
    <comment ref="J60" authorId="0" shapeId="0" xr:uid="{37F5ECD5-B398-4F47-9D4E-69D66A8E11E3}">
      <text>
        <r>
          <rPr>
            <sz val="9"/>
            <color indexed="81"/>
            <rFont val="Tahoma"/>
            <family val="2"/>
          </rPr>
          <t>Account_Balance_YTD(acctdept: {Map!I60})</t>
        </r>
      </text>
    </comment>
    <comment ref="K60" authorId="0" shapeId="0" xr:uid="{4D21C045-E145-4937-B5AD-9415B71BE050}">
      <text>
        <r>
          <rPr>
            <sz val="9"/>
            <color indexed="81"/>
            <rFont val="Tahoma"/>
            <family val="2"/>
          </rPr>
          <t>Account_Balance_YTD(acctdept: {Map!J60})</t>
        </r>
      </text>
    </comment>
    <comment ref="L60" authorId="0" shapeId="0" xr:uid="{F6C2AE24-E08C-42CA-916B-2173DEF5B61F}">
      <text>
        <r>
          <rPr>
            <sz val="9"/>
            <color indexed="81"/>
            <rFont val="Tahoma"/>
            <family val="2"/>
          </rPr>
          <t>Account_Balance_YTD(acctdept: {Map!K60})</t>
        </r>
      </text>
    </comment>
    <comment ref="M60" authorId="0" shapeId="0" xr:uid="{81354DA3-D833-4BAF-AF5C-5AF19DB848F0}">
      <text>
        <r>
          <rPr>
            <sz val="9"/>
            <color indexed="81"/>
            <rFont val="Tahoma"/>
            <family val="2"/>
          </rPr>
          <t>Account_Balance_YTD(acctdept: {Map!L60})</t>
        </r>
      </text>
    </comment>
    <comment ref="D61" authorId="0" shapeId="0" xr:uid="{69F86493-E17D-4CBF-9E6F-5113054AA411}">
      <text>
        <r>
          <rPr>
            <sz val="9"/>
            <color indexed="81"/>
            <rFont val="Tahoma"/>
            <family val="2"/>
          </rPr>
          <t>Account_Balance_YTD(acctdept: {Map!C61})</t>
        </r>
      </text>
    </comment>
    <comment ref="E61" authorId="0" shapeId="0" xr:uid="{620256CD-E0B5-4E8B-84C4-4598ACAC8A32}">
      <text>
        <r>
          <rPr>
            <sz val="9"/>
            <color indexed="81"/>
            <rFont val="Tahoma"/>
            <family val="2"/>
          </rPr>
          <t>Account_Balance_YTD(acctdept: {Map!D61})</t>
        </r>
      </text>
    </comment>
    <comment ref="F61" authorId="0" shapeId="0" xr:uid="{AA8D0B9A-8CF1-4970-A557-79F8EC0F0B94}">
      <text>
        <r>
          <rPr>
            <sz val="9"/>
            <color indexed="81"/>
            <rFont val="Tahoma"/>
            <family val="2"/>
          </rPr>
          <t>Account_Balance_YTD(acctdept: {Map!E61})</t>
        </r>
      </text>
    </comment>
    <comment ref="G61" authorId="0" shapeId="0" xr:uid="{69F6BC49-DDC4-4266-9D89-7222FB7E5B7F}">
      <text>
        <r>
          <rPr>
            <sz val="9"/>
            <color indexed="81"/>
            <rFont val="Tahoma"/>
            <family val="2"/>
          </rPr>
          <t>Account_Balance_YTD(acctdept: {Map!F61})</t>
        </r>
      </text>
    </comment>
    <comment ref="H61" authorId="0" shapeId="0" xr:uid="{39C68649-FD0B-4AB1-92B0-2877300EBE5A}">
      <text>
        <r>
          <rPr>
            <sz val="9"/>
            <color indexed="81"/>
            <rFont val="Tahoma"/>
            <family val="2"/>
          </rPr>
          <t>Account_Balance_YTD(acctdept: {Map!G61})</t>
        </r>
      </text>
    </comment>
    <comment ref="I61" authorId="0" shapeId="0" xr:uid="{6F61DCB3-3360-4D2D-8DB2-6029E87C8251}">
      <text>
        <r>
          <rPr>
            <sz val="9"/>
            <color indexed="81"/>
            <rFont val="Tahoma"/>
            <family val="2"/>
          </rPr>
          <t>Account_Balance_YTD(acctdept: {Map!H61})</t>
        </r>
      </text>
    </comment>
    <comment ref="J61" authorId="0" shapeId="0" xr:uid="{154A8AEB-3B68-4D00-AD9B-999682F6E2F5}">
      <text>
        <r>
          <rPr>
            <sz val="9"/>
            <color indexed="81"/>
            <rFont val="Tahoma"/>
            <family val="2"/>
          </rPr>
          <t>Account_Balance_YTD(acctdept: {Map!I61})</t>
        </r>
      </text>
    </comment>
    <comment ref="K61" authorId="0" shapeId="0" xr:uid="{62B3973B-71F4-4ADF-A14D-99ED24D099C4}">
      <text>
        <r>
          <rPr>
            <sz val="9"/>
            <color indexed="81"/>
            <rFont val="Tahoma"/>
            <family val="2"/>
          </rPr>
          <t>Account_Balance_YTD(acctdept: {Map!J61})</t>
        </r>
      </text>
    </comment>
    <comment ref="L61" authorId="0" shapeId="0" xr:uid="{0309950E-8218-4D22-9E82-EF8205160E4F}">
      <text>
        <r>
          <rPr>
            <sz val="9"/>
            <color indexed="81"/>
            <rFont val="Tahoma"/>
            <family val="2"/>
          </rPr>
          <t>Account_Balance_YTD(acctdept: {Map!K61})</t>
        </r>
      </text>
    </comment>
    <comment ref="M61" authorId="0" shapeId="0" xr:uid="{507D48F1-6F5D-4425-AEF8-0BE2DB96D7D7}">
      <text>
        <r>
          <rPr>
            <sz val="9"/>
            <color indexed="81"/>
            <rFont val="Tahoma"/>
            <family val="2"/>
          </rPr>
          <t>Account_Balance_YTD(acctdept: {Map!L61})</t>
        </r>
      </text>
    </comment>
    <comment ref="D62" authorId="0" shapeId="0" xr:uid="{FE78BD34-51AB-4126-94A9-81FD59F13400}">
      <text>
        <r>
          <rPr>
            <sz val="9"/>
            <color indexed="81"/>
            <rFont val="Tahoma"/>
            <family val="2"/>
          </rPr>
          <t>Account_Balance_YTD(acctdept: {Map!C62})</t>
        </r>
      </text>
    </comment>
    <comment ref="E62" authorId="0" shapeId="0" xr:uid="{60E75933-5A7C-4A22-9671-2A51F9C9E462}">
      <text>
        <r>
          <rPr>
            <sz val="9"/>
            <color indexed="81"/>
            <rFont val="Tahoma"/>
            <family val="2"/>
          </rPr>
          <t>Account_Balance_YTD(acctdept: {Map!D62})</t>
        </r>
      </text>
    </comment>
    <comment ref="F62" authorId="0" shapeId="0" xr:uid="{E07CA660-C80F-4C3F-B030-A83887994A53}">
      <text>
        <r>
          <rPr>
            <sz val="9"/>
            <color indexed="81"/>
            <rFont val="Tahoma"/>
            <family val="2"/>
          </rPr>
          <t>Account_Balance_YTD(acctdept: {Map!E62})</t>
        </r>
      </text>
    </comment>
    <comment ref="G62" authorId="0" shapeId="0" xr:uid="{3FF38B63-B098-4410-8C2C-4C448648DECE}">
      <text>
        <r>
          <rPr>
            <sz val="9"/>
            <color indexed="81"/>
            <rFont val="Tahoma"/>
            <family val="2"/>
          </rPr>
          <t>Account_Balance_YTD(acctdept: {Map!F62})</t>
        </r>
      </text>
    </comment>
    <comment ref="H62" authorId="0" shapeId="0" xr:uid="{12625094-BBF2-4B49-B0AD-55BB74390D02}">
      <text>
        <r>
          <rPr>
            <sz val="9"/>
            <color indexed="81"/>
            <rFont val="Tahoma"/>
            <family val="2"/>
          </rPr>
          <t>Account_Balance_YTD(acctdept: {Map!G62})</t>
        </r>
      </text>
    </comment>
    <comment ref="I62" authorId="0" shapeId="0" xr:uid="{46386A18-D225-478B-87C7-E21D897BC3E8}">
      <text>
        <r>
          <rPr>
            <sz val="9"/>
            <color indexed="81"/>
            <rFont val="Tahoma"/>
            <family val="2"/>
          </rPr>
          <t>Account_Balance_YTD(acctdept: {Map!H62})</t>
        </r>
      </text>
    </comment>
    <comment ref="J62" authorId="0" shapeId="0" xr:uid="{AE88C0FF-A6CF-47E6-9E41-ED3CF82CB686}">
      <text>
        <r>
          <rPr>
            <sz val="9"/>
            <color indexed="81"/>
            <rFont val="Tahoma"/>
            <family val="2"/>
          </rPr>
          <t>Account_Balance_YTD(acctdept: {Map!I62})</t>
        </r>
      </text>
    </comment>
    <comment ref="K62" authorId="0" shapeId="0" xr:uid="{D7039D60-2447-42F2-98B8-D5202EFEA1BC}">
      <text>
        <r>
          <rPr>
            <sz val="9"/>
            <color indexed="81"/>
            <rFont val="Tahoma"/>
            <family val="2"/>
          </rPr>
          <t>Account_Balance_YTD(acctdept: {Map!J62})</t>
        </r>
      </text>
    </comment>
    <comment ref="L62" authorId="0" shapeId="0" xr:uid="{01DA4316-CC9D-4359-8972-3C4E2E64BB7B}">
      <text>
        <r>
          <rPr>
            <sz val="9"/>
            <color indexed="81"/>
            <rFont val="Tahoma"/>
            <family val="2"/>
          </rPr>
          <t>Account_Balance_YTD(acctdept: {Map!K62})</t>
        </r>
      </text>
    </comment>
    <comment ref="M62" authorId="0" shapeId="0" xr:uid="{0C74C787-6FE2-4837-AA99-284AF473AB76}">
      <text>
        <r>
          <rPr>
            <sz val="9"/>
            <color indexed="81"/>
            <rFont val="Tahoma"/>
            <family val="2"/>
          </rPr>
          <t>Account_Balance_YTD(acctdept: {Map!L62})</t>
        </r>
      </text>
    </comment>
    <comment ref="D63" authorId="0" shapeId="0" xr:uid="{8901ED1C-0032-4FDC-A30F-927DD66D5263}">
      <text>
        <r>
          <rPr>
            <sz val="9"/>
            <color indexed="81"/>
            <rFont val="Tahoma"/>
            <family val="2"/>
          </rPr>
          <t>Account_Balance_YTD(acctdept: {Map!C63})</t>
        </r>
      </text>
    </comment>
    <comment ref="E63" authorId="0" shapeId="0" xr:uid="{F4F0AA45-B2DD-4913-B2C4-A0F550E0AFC9}">
      <text>
        <r>
          <rPr>
            <sz val="9"/>
            <color indexed="81"/>
            <rFont val="Tahoma"/>
            <family val="2"/>
          </rPr>
          <t>Account_Balance_YTD(acctdept: {Map!D63})</t>
        </r>
      </text>
    </comment>
    <comment ref="F63" authorId="0" shapeId="0" xr:uid="{D3A6380D-914B-4FA1-B353-CBC62CFBFF6E}">
      <text>
        <r>
          <rPr>
            <sz val="9"/>
            <color indexed="81"/>
            <rFont val="Tahoma"/>
            <family val="2"/>
          </rPr>
          <t>Account_Balance_YTD(acctdept: {Map!E63})</t>
        </r>
      </text>
    </comment>
    <comment ref="G63" authorId="0" shapeId="0" xr:uid="{A00093F1-1A8C-499E-A36C-A3A13D750C5A}">
      <text>
        <r>
          <rPr>
            <sz val="9"/>
            <color indexed="81"/>
            <rFont val="Tahoma"/>
            <family val="2"/>
          </rPr>
          <t>Account_Balance_YTD(acctdept: {Map!F63})</t>
        </r>
      </text>
    </comment>
    <comment ref="H63" authorId="0" shapeId="0" xr:uid="{66F9B26A-C0F9-4933-8BB4-FA494F9D39FA}">
      <text>
        <r>
          <rPr>
            <sz val="9"/>
            <color indexed="81"/>
            <rFont val="Tahoma"/>
            <family val="2"/>
          </rPr>
          <t>Account_Balance_YTD(acctdept: {Map!G63})</t>
        </r>
      </text>
    </comment>
    <comment ref="I63" authorId="0" shapeId="0" xr:uid="{CBA956B6-528F-409D-8419-C04FB1CCA0B9}">
      <text>
        <r>
          <rPr>
            <sz val="9"/>
            <color indexed="81"/>
            <rFont val="Tahoma"/>
            <family val="2"/>
          </rPr>
          <t>Account_Balance_YTD(acctdept: {Map!H63})</t>
        </r>
      </text>
    </comment>
    <comment ref="J63" authorId="0" shapeId="0" xr:uid="{4A84BF90-238C-4AEB-B89C-4F091D2AACF6}">
      <text>
        <r>
          <rPr>
            <sz val="9"/>
            <color indexed="81"/>
            <rFont val="Tahoma"/>
            <family val="2"/>
          </rPr>
          <t>Account_Balance_YTD(acctdept: {Map!I63})</t>
        </r>
      </text>
    </comment>
    <comment ref="K63" authorId="0" shapeId="0" xr:uid="{F33CCD52-4363-4586-9BE6-16B90F3D7161}">
      <text>
        <r>
          <rPr>
            <sz val="9"/>
            <color indexed="81"/>
            <rFont val="Tahoma"/>
            <family val="2"/>
          </rPr>
          <t>Account_Balance_YTD(acctdept: {Map!J63})</t>
        </r>
      </text>
    </comment>
    <comment ref="L63" authorId="0" shapeId="0" xr:uid="{EEE9004D-A1C9-4E6A-B988-E25F00FABD7B}">
      <text>
        <r>
          <rPr>
            <sz val="9"/>
            <color indexed="81"/>
            <rFont val="Tahoma"/>
            <family val="2"/>
          </rPr>
          <t>Account_Balance_YTD(acctdept: {Map!K63})</t>
        </r>
      </text>
    </comment>
    <comment ref="M63" authorId="0" shapeId="0" xr:uid="{8C85493A-C071-4928-B973-8D88DEBD39E1}">
      <text>
        <r>
          <rPr>
            <sz val="9"/>
            <color indexed="81"/>
            <rFont val="Tahoma"/>
            <family val="2"/>
          </rPr>
          <t>Account_Balance_YTD(acctdept: {Map!L63})</t>
        </r>
      </text>
    </comment>
    <comment ref="D64" authorId="0" shapeId="0" xr:uid="{0945B27F-212F-4DA0-930A-9F0611A73C46}">
      <text>
        <r>
          <rPr>
            <sz val="9"/>
            <color indexed="81"/>
            <rFont val="Tahoma"/>
            <family val="2"/>
          </rPr>
          <t>Account_Balance_YTD(acctdept: {Map!C64})</t>
        </r>
      </text>
    </comment>
    <comment ref="E64" authorId="0" shapeId="0" xr:uid="{C2795127-AB90-4ACC-873C-1CAB6CF153FC}">
      <text>
        <r>
          <rPr>
            <sz val="9"/>
            <color indexed="81"/>
            <rFont val="Tahoma"/>
            <family val="2"/>
          </rPr>
          <t>Account_Balance_YTD(acctdept: {Map!D64})</t>
        </r>
      </text>
    </comment>
    <comment ref="F64" authorId="0" shapeId="0" xr:uid="{11581263-3638-4D74-8AED-F020D68F895A}">
      <text>
        <r>
          <rPr>
            <sz val="9"/>
            <color indexed="81"/>
            <rFont val="Tahoma"/>
            <family val="2"/>
          </rPr>
          <t>Account_Balance_YTD(acctdept: {Map!E64})</t>
        </r>
      </text>
    </comment>
    <comment ref="G64" authorId="0" shapeId="0" xr:uid="{02209E37-3C46-450B-BE30-E37E0CAA5731}">
      <text>
        <r>
          <rPr>
            <sz val="9"/>
            <color indexed="81"/>
            <rFont val="Tahoma"/>
            <family val="2"/>
          </rPr>
          <t>Account_Balance_YTD(acctdept: {Map!F64})</t>
        </r>
      </text>
    </comment>
    <comment ref="H64" authorId="0" shapeId="0" xr:uid="{4D513742-792D-4B88-96F8-81C05D9D307B}">
      <text>
        <r>
          <rPr>
            <sz val="9"/>
            <color indexed="81"/>
            <rFont val="Tahoma"/>
            <family val="2"/>
          </rPr>
          <t>Account_Balance_YTD(acctdept: {Map!G64})</t>
        </r>
      </text>
    </comment>
    <comment ref="I64" authorId="0" shapeId="0" xr:uid="{7A22BC24-7678-462C-B65C-2981FD23D64C}">
      <text>
        <r>
          <rPr>
            <sz val="9"/>
            <color indexed="81"/>
            <rFont val="Tahoma"/>
            <family val="2"/>
          </rPr>
          <t>Account_Balance_YTD(acctdept: {Map!H64})</t>
        </r>
      </text>
    </comment>
    <comment ref="J64" authorId="0" shapeId="0" xr:uid="{363FA5A6-F6EB-475C-8694-15AC870CCFB9}">
      <text>
        <r>
          <rPr>
            <sz val="9"/>
            <color indexed="81"/>
            <rFont val="Tahoma"/>
            <family val="2"/>
          </rPr>
          <t>Account_Balance_YTD(acctdept: {Map!I64})</t>
        </r>
      </text>
    </comment>
    <comment ref="K64" authorId="0" shapeId="0" xr:uid="{683E82EB-B449-4FD7-9F3E-8A8180B20D86}">
      <text>
        <r>
          <rPr>
            <sz val="9"/>
            <color indexed="81"/>
            <rFont val="Tahoma"/>
            <family val="2"/>
          </rPr>
          <t>Account_Balance_YTD(acctdept: {Map!J64})</t>
        </r>
      </text>
    </comment>
    <comment ref="L64" authorId="0" shapeId="0" xr:uid="{343B51C5-4A72-43E0-9ADC-03D2D5F5C664}">
      <text>
        <r>
          <rPr>
            <sz val="9"/>
            <color indexed="81"/>
            <rFont val="Tahoma"/>
            <family val="2"/>
          </rPr>
          <t>Account_Balance_YTD(acctdept: {Map!K64})</t>
        </r>
      </text>
    </comment>
    <comment ref="M64" authorId="0" shapeId="0" xr:uid="{ECFDB3F3-A655-4CB3-B523-AA7656AA00B5}">
      <text>
        <r>
          <rPr>
            <sz val="9"/>
            <color indexed="81"/>
            <rFont val="Tahoma"/>
            <family val="2"/>
          </rPr>
          <t>Account_Balance_YTD(acctdept: {Map!L64})</t>
        </r>
      </text>
    </comment>
    <comment ref="D65" authorId="0" shapeId="0" xr:uid="{E3598EC4-8AA9-40A8-8C36-7593FCDEB60C}">
      <text>
        <r>
          <rPr>
            <sz val="9"/>
            <color indexed="81"/>
            <rFont val="Tahoma"/>
            <family val="2"/>
          </rPr>
          <t>Account_Balance_YTD(acctdept: {Map!C65})</t>
        </r>
      </text>
    </comment>
    <comment ref="E65" authorId="0" shapeId="0" xr:uid="{7C2F46B7-19AB-4A4F-8C9E-EA13C0FC60C0}">
      <text>
        <r>
          <rPr>
            <sz val="9"/>
            <color indexed="81"/>
            <rFont val="Tahoma"/>
            <family val="2"/>
          </rPr>
          <t>Account_Balance_YTD(acctdept: {Map!D65})</t>
        </r>
      </text>
    </comment>
    <comment ref="F65" authorId="0" shapeId="0" xr:uid="{F3446838-E3FC-4048-A8F7-7FF15DDDFA0C}">
      <text>
        <r>
          <rPr>
            <sz val="9"/>
            <color indexed="81"/>
            <rFont val="Tahoma"/>
            <family val="2"/>
          </rPr>
          <t>Account_Balance_YTD(acctdept: {Map!E65})</t>
        </r>
      </text>
    </comment>
    <comment ref="G65" authorId="0" shapeId="0" xr:uid="{F4CE14F6-C3C6-4E23-BB2E-62E3031CDFF4}">
      <text>
        <r>
          <rPr>
            <sz val="9"/>
            <color indexed="81"/>
            <rFont val="Tahoma"/>
            <family val="2"/>
          </rPr>
          <t>Account_Balance_YTD(acctdept: {Map!F65})</t>
        </r>
      </text>
    </comment>
    <comment ref="H65" authorId="0" shapeId="0" xr:uid="{72C83C10-9295-4E5F-ADDC-72E33AEB8390}">
      <text>
        <r>
          <rPr>
            <sz val="9"/>
            <color indexed="81"/>
            <rFont val="Tahoma"/>
            <family val="2"/>
          </rPr>
          <t>Account_Balance_YTD(acctdept: {Map!G65})</t>
        </r>
      </text>
    </comment>
    <comment ref="I65" authorId="0" shapeId="0" xr:uid="{A0107A71-E14A-4639-AA86-51CEEFFFFAAB}">
      <text>
        <r>
          <rPr>
            <sz val="9"/>
            <color indexed="81"/>
            <rFont val="Tahoma"/>
            <family val="2"/>
          </rPr>
          <t>Account_Balance_YTD(acctdept: {Map!H65})</t>
        </r>
      </text>
    </comment>
    <comment ref="J65" authorId="0" shapeId="0" xr:uid="{07DA664E-AE45-4518-984A-6DCE2C2173DA}">
      <text>
        <r>
          <rPr>
            <sz val="9"/>
            <color indexed="81"/>
            <rFont val="Tahoma"/>
            <family val="2"/>
          </rPr>
          <t>Account_Balance_YTD(acctdept: {Map!I65})</t>
        </r>
      </text>
    </comment>
    <comment ref="K65" authorId="0" shapeId="0" xr:uid="{4DBC46B0-7C95-46EB-8F1A-C50C22067C92}">
      <text>
        <r>
          <rPr>
            <sz val="9"/>
            <color indexed="81"/>
            <rFont val="Tahoma"/>
            <family val="2"/>
          </rPr>
          <t>Account_Balance_YTD(acctdept: {Map!J65})</t>
        </r>
      </text>
    </comment>
    <comment ref="L65" authorId="0" shapeId="0" xr:uid="{7671EB9B-82F0-4120-9F5D-3EABDCC43D8C}">
      <text>
        <r>
          <rPr>
            <sz val="9"/>
            <color indexed="81"/>
            <rFont val="Tahoma"/>
            <family val="2"/>
          </rPr>
          <t>Account_Balance_YTD(acctdept: {Map!K65})</t>
        </r>
      </text>
    </comment>
    <comment ref="M65" authorId="0" shapeId="0" xr:uid="{D1AC418E-66BF-407C-93A4-335FFA024B9D}">
      <text>
        <r>
          <rPr>
            <sz val="9"/>
            <color indexed="81"/>
            <rFont val="Tahoma"/>
            <family val="2"/>
          </rPr>
          <t>Account_Balance_YTD(acctdept: {Map!L65})</t>
        </r>
      </text>
    </comment>
    <comment ref="D66" authorId="0" shapeId="0" xr:uid="{849C943D-2267-4C9B-83B4-FD0EA90002DB}">
      <text>
        <r>
          <rPr>
            <sz val="9"/>
            <color indexed="81"/>
            <rFont val="Tahoma"/>
            <family val="2"/>
          </rPr>
          <t>Account_Balance_YTD(acctdept: {Map!C66})</t>
        </r>
      </text>
    </comment>
    <comment ref="E66" authorId="0" shapeId="0" xr:uid="{8F5BDA92-8573-4F90-B6DD-1E61AFD08CC8}">
      <text>
        <r>
          <rPr>
            <sz val="9"/>
            <color indexed="81"/>
            <rFont val="Tahoma"/>
            <family val="2"/>
          </rPr>
          <t>Account_Balance_YTD(acctdept: {Map!D66})</t>
        </r>
      </text>
    </comment>
    <comment ref="F66" authorId="0" shapeId="0" xr:uid="{D48ADC19-DCDF-4EFE-90CA-39CCB86DC13B}">
      <text>
        <r>
          <rPr>
            <sz val="9"/>
            <color indexed="81"/>
            <rFont val="Tahoma"/>
            <family val="2"/>
          </rPr>
          <t>Account_Balance_YTD(acctdept: {Map!E66})</t>
        </r>
      </text>
    </comment>
    <comment ref="G66" authorId="0" shapeId="0" xr:uid="{3158DB2C-96B4-4B16-A9C5-2D9503EE960E}">
      <text>
        <r>
          <rPr>
            <sz val="9"/>
            <color indexed="81"/>
            <rFont val="Tahoma"/>
            <family val="2"/>
          </rPr>
          <t>Account_Balance_YTD(acctdept: {Map!F66})</t>
        </r>
      </text>
    </comment>
    <comment ref="H66" authorId="0" shapeId="0" xr:uid="{0BDFB8D3-8C5A-4FDA-B992-044A691DA5D6}">
      <text>
        <r>
          <rPr>
            <sz val="9"/>
            <color indexed="81"/>
            <rFont val="Tahoma"/>
            <family val="2"/>
          </rPr>
          <t>Account_Balance_YTD(acctdept: {Map!G66})</t>
        </r>
      </text>
    </comment>
    <comment ref="I66" authorId="0" shapeId="0" xr:uid="{E592E1E3-6B76-4808-A61D-11E48EB40FDC}">
      <text>
        <r>
          <rPr>
            <sz val="9"/>
            <color indexed="81"/>
            <rFont val="Tahoma"/>
            <family val="2"/>
          </rPr>
          <t>Account_Balance_YTD(acctdept: {Map!H66})</t>
        </r>
      </text>
    </comment>
    <comment ref="J66" authorId="0" shapeId="0" xr:uid="{3DEDC1EF-9E91-4003-A572-41BEB16ABF60}">
      <text>
        <r>
          <rPr>
            <sz val="9"/>
            <color indexed="81"/>
            <rFont val="Tahoma"/>
            <family val="2"/>
          </rPr>
          <t>Account_Balance_YTD(acctdept: {Map!I66})</t>
        </r>
      </text>
    </comment>
    <comment ref="K66" authorId="0" shapeId="0" xr:uid="{8DB47B80-8580-445F-9395-FB6A5CB397EB}">
      <text>
        <r>
          <rPr>
            <sz val="9"/>
            <color indexed="81"/>
            <rFont val="Tahoma"/>
            <family val="2"/>
          </rPr>
          <t>Account_Balance_YTD(acctdept: {Map!J66})</t>
        </r>
      </text>
    </comment>
    <comment ref="L66" authorId="0" shapeId="0" xr:uid="{40B9F63C-773E-44A5-98DF-2606C154BCCE}">
      <text>
        <r>
          <rPr>
            <sz val="9"/>
            <color indexed="81"/>
            <rFont val="Tahoma"/>
            <family val="2"/>
          </rPr>
          <t>Account_Balance_YTD(acctdept: {Map!K66})</t>
        </r>
      </text>
    </comment>
    <comment ref="M66" authorId="0" shapeId="0" xr:uid="{7E27BE01-0D00-4E88-851E-4509F120AB7B}">
      <text>
        <r>
          <rPr>
            <sz val="9"/>
            <color indexed="81"/>
            <rFont val="Tahoma"/>
            <family val="2"/>
          </rPr>
          <t>Account_Balance_YTD(acctdept: {Map!L66})</t>
        </r>
      </text>
    </comment>
    <comment ref="D67" authorId="0" shapeId="0" xr:uid="{09B37306-F0EC-43D8-8316-B2DD99449CF3}">
      <text>
        <r>
          <rPr>
            <sz val="9"/>
            <color indexed="81"/>
            <rFont val="Tahoma"/>
            <family val="2"/>
          </rPr>
          <t>Account_Balance_YTD(acctdept: {Map!C67})</t>
        </r>
      </text>
    </comment>
    <comment ref="E67" authorId="0" shapeId="0" xr:uid="{319F3BF4-4CBC-4561-91DF-5F8645F88203}">
      <text>
        <r>
          <rPr>
            <sz val="9"/>
            <color indexed="81"/>
            <rFont val="Tahoma"/>
            <family val="2"/>
          </rPr>
          <t>Account_Balance_YTD(acctdept: {Map!D67})</t>
        </r>
      </text>
    </comment>
    <comment ref="F67" authorId="0" shapeId="0" xr:uid="{614DCB10-A226-4BE9-9DE9-8DD65B79091A}">
      <text>
        <r>
          <rPr>
            <sz val="9"/>
            <color indexed="81"/>
            <rFont val="Tahoma"/>
            <family val="2"/>
          </rPr>
          <t>Account_Balance_YTD(acctdept: {Map!E67})</t>
        </r>
      </text>
    </comment>
    <comment ref="G67" authorId="0" shapeId="0" xr:uid="{B2A3238E-A4A8-48C6-84F1-91AAB9FE2C22}">
      <text>
        <r>
          <rPr>
            <sz val="9"/>
            <color indexed="81"/>
            <rFont val="Tahoma"/>
            <family val="2"/>
          </rPr>
          <t>Account_Balance_YTD(acctdept: {Map!F67})</t>
        </r>
      </text>
    </comment>
    <comment ref="H67" authorId="0" shapeId="0" xr:uid="{2A2E4F6F-6650-477B-B0D1-607E221BD2B3}">
      <text>
        <r>
          <rPr>
            <sz val="9"/>
            <color indexed="81"/>
            <rFont val="Tahoma"/>
            <family val="2"/>
          </rPr>
          <t>Account_Balance_YTD(acctdept: {Map!G67})</t>
        </r>
      </text>
    </comment>
    <comment ref="I67" authorId="0" shapeId="0" xr:uid="{F0D4EE32-CA4B-46C9-AB53-FD6B4F21340F}">
      <text>
        <r>
          <rPr>
            <sz val="9"/>
            <color indexed="81"/>
            <rFont val="Tahoma"/>
            <family val="2"/>
          </rPr>
          <t>Account_Balance_YTD(acctdept: {Map!H67})</t>
        </r>
      </text>
    </comment>
    <comment ref="J67" authorId="0" shapeId="0" xr:uid="{BB303973-0D66-4B4A-A16D-D56A02ABFB4F}">
      <text>
        <r>
          <rPr>
            <sz val="9"/>
            <color indexed="81"/>
            <rFont val="Tahoma"/>
            <family val="2"/>
          </rPr>
          <t>Account_Balance_YTD(acctdept: {Map!I67})</t>
        </r>
      </text>
    </comment>
    <comment ref="K67" authorId="0" shapeId="0" xr:uid="{73C34C0C-0DE8-40ED-973C-DBE508790B33}">
      <text>
        <r>
          <rPr>
            <sz val="9"/>
            <color indexed="81"/>
            <rFont val="Tahoma"/>
            <family val="2"/>
          </rPr>
          <t>Account_Balance_YTD(acctdept: {Map!J67})</t>
        </r>
      </text>
    </comment>
    <comment ref="L67" authorId="0" shapeId="0" xr:uid="{3B18C630-1FD7-4702-8B66-4540FF0C6F63}">
      <text>
        <r>
          <rPr>
            <sz val="9"/>
            <color indexed="81"/>
            <rFont val="Tahoma"/>
            <family val="2"/>
          </rPr>
          <t>Account_Balance_YTD(acctdept: {Map!K67})</t>
        </r>
      </text>
    </comment>
    <comment ref="M67" authorId="0" shapeId="0" xr:uid="{60B6799E-CFE0-4A1F-BA7A-22104B1C717F}">
      <text>
        <r>
          <rPr>
            <sz val="9"/>
            <color indexed="81"/>
            <rFont val="Tahoma"/>
            <family val="2"/>
          </rPr>
          <t>Account_Balance_YTD(acctdept: {Map!L67})</t>
        </r>
      </text>
    </comment>
    <comment ref="D68" authorId="0" shapeId="0" xr:uid="{156EB27D-A8F7-42F0-A599-03FC7B3E9F26}">
      <text>
        <r>
          <rPr>
            <sz val="9"/>
            <color indexed="81"/>
            <rFont val="Tahoma"/>
            <family val="2"/>
          </rPr>
          <t>Account_Balance_YTD(acctdept: {Map!C68})</t>
        </r>
      </text>
    </comment>
    <comment ref="E68" authorId="0" shapeId="0" xr:uid="{6590D841-36A3-4BB7-B947-42514F00548F}">
      <text>
        <r>
          <rPr>
            <sz val="9"/>
            <color indexed="81"/>
            <rFont val="Tahoma"/>
            <family val="2"/>
          </rPr>
          <t>Account_Balance_YTD(acctdept: {Map!D68})</t>
        </r>
      </text>
    </comment>
    <comment ref="F68" authorId="0" shapeId="0" xr:uid="{7A8D2120-62BA-4987-881E-8EBC1674BA0C}">
      <text>
        <r>
          <rPr>
            <sz val="9"/>
            <color indexed="81"/>
            <rFont val="Tahoma"/>
            <family val="2"/>
          </rPr>
          <t>Account_Balance_YTD(acctdept: {Map!E68})</t>
        </r>
      </text>
    </comment>
    <comment ref="G68" authorId="0" shapeId="0" xr:uid="{A0348EC4-2307-4D4F-BF7A-97F343C89F58}">
      <text>
        <r>
          <rPr>
            <sz val="9"/>
            <color indexed="81"/>
            <rFont val="Tahoma"/>
            <family val="2"/>
          </rPr>
          <t>Account_Balance_YTD(acctdept: {Map!F68})</t>
        </r>
      </text>
    </comment>
    <comment ref="H68" authorId="0" shapeId="0" xr:uid="{D61A8F96-1EB0-4FE6-A26E-0C8E8F35B4DE}">
      <text>
        <r>
          <rPr>
            <sz val="9"/>
            <color indexed="81"/>
            <rFont val="Tahoma"/>
            <family val="2"/>
          </rPr>
          <t>Account_Balance_YTD(acctdept: {Map!G68})</t>
        </r>
      </text>
    </comment>
    <comment ref="I68" authorId="0" shapeId="0" xr:uid="{18F149C7-69AD-427C-AF13-FA2D26D77B69}">
      <text>
        <r>
          <rPr>
            <sz val="9"/>
            <color indexed="81"/>
            <rFont val="Tahoma"/>
            <family val="2"/>
          </rPr>
          <t>Account_Balance_YTD(acctdept: {Map!H68})</t>
        </r>
      </text>
    </comment>
    <comment ref="J68" authorId="0" shapeId="0" xr:uid="{D1819398-967A-41EA-B497-277D7518FF80}">
      <text>
        <r>
          <rPr>
            <sz val="9"/>
            <color indexed="81"/>
            <rFont val="Tahoma"/>
            <family val="2"/>
          </rPr>
          <t>Account_Balance_YTD(acctdept: {Map!I68})</t>
        </r>
      </text>
    </comment>
    <comment ref="K68" authorId="0" shapeId="0" xr:uid="{834D4866-8795-462A-855B-656D777C235E}">
      <text>
        <r>
          <rPr>
            <sz val="9"/>
            <color indexed="81"/>
            <rFont val="Tahoma"/>
            <family val="2"/>
          </rPr>
          <t>Account_Balance_YTD(acctdept: {Map!J68})</t>
        </r>
      </text>
    </comment>
    <comment ref="L68" authorId="0" shapeId="0" xr:uid="{391E5E76-5F6B-462A-8F3D-B851B431380C}">
      <text>
        <r>
          <rPr>
            <sz val="9"/>
            <color indexed="81"/>
            <rFont val="Tahoma"/>
            <family val="2"/>
          </rPr>
          <t>Account_Balance_YTD(acctdept: {Map!K68})</t>
        </r>
      </text>
    </comment>
    <comment ref="M68" authorId="0" shapeId="0" xr:uid="{5BB6B0C6-CCE2-41BD-9506-B67C678CAE6D}">
      <text>
        <r>
          <rPr>
            <sz val="9"/>
            <color indexed="81"/>
            <rFont val="Tahoma"/>
            <family val="2"/>
          </rPr>
          <t>Account_Balance_YTD(acctdept: {Map!L68})</t>
        </r>
      </text>
    </comment>
    <comment ref="D69" authorId="0" shapeId="0" xr:uid="{6E8DB851-E4A7-4051-942A-6A2D72642AF3}">
      <text>
        <r>
          <rPr>
            <sz val="9"/>
            <color indexed="81"/>
            <rFont val="Tahoma"/>
            <family val="2"/>
          </rPr>
          <t>Account_Balance_YTD(acctdept: {Map!C69})</t>
        </r>
      </text>
    </comment>
    <comment ref="E69" authorId="0" shapeId="0" xr:uid="{0310CEB5-52EE-4202-82C5-EC475770BEF2}">
      <text>
        <r>
          <rPr>
            <sz val="9"/>
            <color indexed="81"/>
            <rFont val="Tahoma"/>
            <family val="2"/>
          </rPr>
          <t>Account_Balance_YTD(acctdept: {Map!D69})</t>
        </r>
      </text>
    </comment>
    <comment ref="F69" authorId="0" shapeId="0" xr:uid="{C34FA63E-F735-4D8A-933E-59FF28C507E8}">
      <text>
        <r>
          <rPr>
            <sz val="9"/>
            <color indexed="81"/>
            <rFont val="Tahoma"/>
            <family val="2"/>
          </rPr>
          <t>Account_Balance_YTD(acctdept: {Map!E69})</t>
        </r>
      </text>
    </comment>
    <comment ref="G69" authorId="0" shapeId="0" xr:uid="{B5332EAA-9341-4C26-8BAF-E154962F90F6}">
      <text>
        <r>
          <rPr>
            <sz val="9"/>
            <color indexed="81"/>
            <rFont val="Tahoma"/>
            <family val="2"/>
          </rPr>
          <t>Account_Balance_YTD(acctdept: {Map!F69})</t>
        </r>
      </text>
    </comment>
    <comment ref="H69" authorId="0" shapeId="0" xr:uid="{C701BB4F-C567-4696-B39B-9A06928F7B52}">
      <text>
        <r>
          <rPr>
            <sz val="9"/>
            <color indexed="81"/>
            <rFont val="Tahoma"/>
            <family val="2"/>
          </rPr>
          <t>Account_Balance_YTD(acctdept: {Map!G69})</t>
        </r>
      </text>
    </comment>
    <comment ref="I69" authorId="0" shapeId="0" xr:uid="{B659C14D-FB15-4DC0-94ED-174A8BF45EE8}">
      <text>
        <r>
          <rPr>
            <sz val="9"/>
            <color indexed="81"/>
            <rFont val="Tahoma"/>
            <family val="2"/>
          </rPr>
          <t>Account_Balance_YTD(acctdept: {Map!H69})</t>
        </r>
      </text>
    </comment>
    <comment ref="J69" authorId="0" shapeId="0" xr:uid="{340CB03C-B7C6-4498-BECC-4A2B2024B776}">
      <text>
        <r>
          <rPr>
            <sz val="9"/>
            <color indexed="81"/>
            <rFont val="Tahoma"/>
            <family val="2"/>
          </rPr>
          <t>Account_Balance_YTD(acctdept: {Map!I69})</t>
        </r>
      </text>
    </comment>
    <comment ref="K69" authorId="0" shapeId="0" xr:uid="{5EBDF0A0-B797-459E-9854-E93E7EBB464C}">
      <text>
        <r>
          <rPr>
            <sz val="9"/>
            <color indexed="81"/>
            <rFont val="Tahoma"/>
            <family val="2"/>
          </rPr>
          <t>Account_Balance_YTD(acctdept: {Map!J69})</t>
        </r>
      </text>
    </comment>
    <comment ref="L69" authorId="0" shapeId="0" xr:uid="{E8C02A58-02FD-44CA-B471-83A534C13741}">
      <text>
        <r>
          <rPr>
            <sz val="9"/>
            <color indexed="81"/>
            <rFont val="Tahoma"/>
            <family val="2"/>
          </rPr>
          <t>Account_Balance_YTD(acctdept: {Map!K69})</t>
        </r>
      </text>
    </comment>
    <comment ref="M69" authorId="0" shapeId="0" xr:uid="{FA44E820-1B52-4D1C-AE2B-203C7208EBA1}">
      <text>
        <r>
          <rPr>
            <sz val="9"/>
            <color indexed="81"/>
            <rFont val="Tahoma"/>
            <family val="2"/>
          </rPr>
          <t>Account_Balance_YTD(acctdept: {Map!L69})</t>
        </r>
      </text>
    </comment>
    <comment ref="D70" authorId="0" shapeId="0" xr:uid="{9D535AED-0ECE-4B47-8BFD-F24B1AB32C1E}">
      <text>
        <r>
          <rPr>
            <sz val="9"/>
            <color indexed="81"/>
            <rFont val="Tahoma"/>
            <family val="2"/>
          </rPr>
          <t>Account_Balance_YTD(acctdept: {Map!C70})</t>
        </r>
      </text>
    </comment>
    <comment ref="E70" authorId="0" shapeId="0" xr:uid="{E9B11C5D-6692-478D-81B8-04CA0C31A4E2}">
      <text>
        <r>
          <rPr>
            <sz val="9"/>
            <color indexed="81"/>
            <rFont val="Tahoma"/>
            <family val="2"/>
          </rPr>
          <t>Account_Balance_YTD(acctdept: {Map!D70})</t>
        </r>
      </text>
    </comment>
    <comment ref="F70" authorId="0" shapeId="0" xr:uid="{7E80EC19-C39F-44FF-8BB1-16AB82B0A5F2}">
      <text>
        <r>
          <rPr>
            <sz val="9"/>
            <color indexed="81"/>
            <rFont val="Tahoma"/>
            <family val="2"/>
          </rPr>
          <t>Account_Balance_YTD(acctdept: {Map!E70})</t>
        </r>
      </text>
    </comment>
    <comment ref="G70" authorId="0" shapeId="0" xr:uid="{3819C5AC-09F2-4516-9238-58312FFF9F54}">
      <text>
        <r>
          <rPr>
            <sz val="9"/>
            <color indexed="81"/>
            <rFont val="Tahoma"/>
            <family val="2"/>
          </rPr>
          <t>Account_Balance_YTD(acctdept: {Map!F70})</t>
        </r>
      </text>
    </comment>
    <comment ref="H70" authorId="0" shapeId="0" xr:uid="{DA612624-C674-4E4E-A979-002AEEB25950}">
      <text>
        <r>
          <rPr>
            <sz val="9"/>
            <color indexed="81"/>
            <rFont val="Tahoma"/>
            <family val="2"/>
          </rPr>
          <t>Account_Balance_YTD(acctdept: {Map!G70})</t>
        </r>
      </text>
    </comment>
    <comment ref="I70" authorId="0" shapeId="0" xr:uid="{E0A273D4-BE91-4287-BD40-DBCE03D41D9E}">
      <text>
        <r>
          <rPr>
            <sz val="9"/>
            <color indexed="81"/>
            <rFont val="Tahoma"/>
            <family val="2"/>
          </rPr>
          <t>Account_Balance_YTD(acctdept: {Map!H70})</t>
        </r>
      </text>
    </comment>
    <comment ref="J70" authorId="0" shapeId="0" xr:uid="{CD7A4E8E-F799-4E8D-9D9A-3AA443464881}">
      <text>
        <r>
          <rPr>
            <sz val="9"/>
            <color indexed="81"/>
            <rFont val="Tahoma"/>
            <family val="2"/>
          </rPr>
          <t>Account_Balance_YTD(acctdept: {Map!I70})</t>
        </r>
      </text>
    </comment>
    <comment ref="K70" authorId="0" shapeId="0" xr:uid="{0959402B-AF48-4302-9F8D-AADF765481BD}">
      <text>
        <r>
          <rPr>
            <sz val="9"/>
            <color indexed="81"/>
            <rFont val="Tahoma"/>
            <family val="2"/>
          </rPr>
          <t>Account_Balance_YTD(acctdept: {Map!J70})</t>
        </r>
      </text>
    </comment>
    <comment ref="L70" authorId="0" shapeId="0" xr:uid="{AAE24E58-4D9B-41F8-9B01-550C806671AB}">
      <text>
        <r>
          <rPr>
            <sz val="9"/>
            <color indexed="81"/>
            <rFont val="Tahoma"/>
            <family val="2"/>
          </rPr>
          <t>Account_Balance_YTD(acctdept: {Map!K70})</t>
        </r>
      </text>
    </comment>
    <comment ref="M70" authorId="0" shapeId="0" xr:uid="{329CAAFA-D23E-4881-8D2F-ECF3403A4F54}">
      <text>
        <r>
          <rPr>
            <sz val="9"/>
            <color indexed="81"/>
            <rFont val="Tahoma"/>
            <family val="2"/>
          </rPr>
          <t>Account_Balance_YTD(acctdept: {Map!L70})</t>
        </r>
      </text>
    </comment>
    <comment ref="D71" authorId="0" shapeId="0" xr:uid="{D825BA91-C98F-4FFB-A410-982F9E4E1E79}">
      <text>
        <r>
          <rPr>
            <sz val="9"/>
            <color indexed="81"/>
            <rFont val="Tahoma"/>
            <family val="2"/>
          </rPr>
          <t>Account_Balance_YTD(acctdept: {Map!C71})</t>
        </r>
      </text>
    </comment>
    <comment ref="E71" authorId="0" shapeId="0" xr:uid="{C4127D92-1CD5-4A26-98B1-3C895A41C854}">
      <text>
        <r>
          <rPr>
            <sz val="9"/>
            <color indexed="81"/>
            <rFont val="Tahoma"/>
            <family val="2"/>
          </rPr>
          <t>Account_Balance_YTD(acctdept: {Map!D71})</t>
        </r>
      </text>
    </comment>
    <comment ref="F71" authorId="0" shapeId="0" xr:uid="{A5180FB9-4E98-4D42-90A7-56D632ABF1AF}">
      <text>
        <r>
          <rPr>
            <sz val="9"/>
            <color indexed="81"/>
            <rFont val="Tahoma"/>
            <family val="2"/>
          </rPr>
          <t>Account_Balance_YTD(acctdept: {Map!E71})</t>
        </r>
      </text>
    </comment>
    <comment ref="G71" authorId="0" shapeId="0" xr:uid="{ED58B5A6-3844-49FB-853F-50D2A501220F}">
      <text>
        <r>
          <rPr>
            <sz val="9"/>
            <color indexed="81"/>
            <rFont val="Tahoma"/>
            <family val="2"/>
          </rPr>
          <t>Account_Balance_YTD(acctdept: {Map!F71})</t>
        </r>
      </text>
    </comment>
    <comment ref="H71" authorId="0" shapeId="0" xr:uid="{A738FB6C-DFA4-457E-8D3D-288C3C4D6662}">
      <text>
        <r>
          <rPr>
            <sz val="9"/>
            <color indexed="81"/>
            <rFont val="Tahoma"/>
            <family val="2"/>
          </rPr>
          <t>Account_Balance_YTD(acctdept: {Map!G71})</t>
        </r>
      </text>
    </comment>
    <comment ref="I71" authorId="0" shapeId="0" xr:uid="{47110E52-E304-40F2-A089-2CCFCA0F809C}">
      <text>
        <r>
          <rPr>
            <sz val="9"/>
            <color indexed="81"/>
            <rFont val="Tahoma"/>
            <family val="2"/>
          </rPr>
          <t>Account_Balance_YTD(acctdept: {Map!H71})</t>
        </r>
      </text>
    </comment>
    <comment ref="J71" authorId="0" shapeId="0" xr:uid="{679528A2-63A0-451F-B238-B48011053AF8}">
      <text>
        <r>
          <rPr>
            <sz val="9"/>
            <color indexed="81"/>
            <rFont val="Tahoma"/>
            <family val="2"/>
          </rPr>
          <t>Account_Balance_YTD(acctdept: {Map!I71})</t>
        </r>
      </text>
    </comment>
    <comment ref="K71" authorId="0" shapeId="0" xr:uid="{B9C164AC-AC0A-4A15-A913-2F824B6A549B}">
      <text>
        <r>
          <rPr>
            <sz val="9"/>
            <color indexed="81"/>
            <rFont val="Tahoma"/>
            <family val="2"/>
          </rPr>
          <t>Account_Balance_YTD(acctdept: {Map!J71})</t>
        </r>
      </text>
    </comment>
    <comment ref="L71" authorId="0" shapeId="0" xr:uid="{231692DC-A77A-44D9-9724-E56AD7C42FE5}">
      <text>
        <r>
          <rPr>
            <sz val="9"/>
            <color indexed="81"/>
            <rFont val="Tahoma"/>
            <family val="2"/>
          </rPr>
          <t>Account_Balance_YTD(acctdept: {Map!K71})</t>
        </r>
      </text>
    </comment>
    <comment ref="M71" authorId="0" shapeId="0" xr:uid="{89D469DE-5B91-45FA-A0F3-10F01C708163}">
      <text>
        <r>
          <rPr>
            <sz val="9"/>
            <color indexed="81"/>
            <rFont val="Tahoma"/>
            <family val="2"/>
          </rPr>
          <t>Account_Balance_YTD(acctdept: {Map!L71})</t>
        </r>
      </text>
    </comment>
    <comment ref="D72" authorId="0" shapeId="0" xr:uid="{6FAFFBCA-835F-41A5-811A-FF8BDE1B0521}">
      <text>
        <r>
          <rPr>
            <sz val="9"/>
            <color indexed="81"/>
            <rFont val="Tahoma"/>
            <family val="2"/>
          </rPr>
          <t>Account_Balance_YTD(acctdept: {Map!C72})</t>
        </r>
      </text>
    </comment>
    <comment ref="E72" authorId="0" shapeId="0" xr:uid="{ED23E8A4-7E61-422B-8985-BB560A36F3BD}">
      <text>
        <r>
          <rPr>
            <sz val="9"/>
            <color indexed="81"/>
            <rFont val="Tahoma"/>
            <family val="2"/>
          </rPr>
          <t>Account_Balance_YTD(acctdept: {Map!D72})</t>
        </r>
      </text>
    </comment>
    <comment ref="F72" authorId="0" shapeId="0" xr:uid="{DCFC799A-364C-435A-87AE-E4831AA09E98}">
      <text>
        <r>
          <rPr>
            <sz val="9"/>
            <color indexed="81"/>
            <rFont val="Tahoma"/>
            <family val="2"/>
          </rPr>
          <t>Account_Balance_YTD(acctdept: {Map!E72})</t>
        </r>
      </text>
    </comment>
    <comment ref="G72" authorId="0" shapeId="0" xr:uid="{500F3B67-0649-4F64-9608-51EF8F6FDBE3}">
      <text>
        <r>
          <rPr>
            <sz val="9"/>
            <color indexed="81"/>
            <rFont val="Tahoma"/>
            <family val="2"/>
          </rPr>
          <t>Account_Balance_YTD(acctdept: {Map!F72})</t>
        </r>
      </text>
    </comment>
    <comment ref="H72" authorId="0" shapeId="0" xr:uid="{98C96618-78D2-4F36-9F05-AD02AF3BFACB}">
      <text>
        <r>
          <rPr>
            <sz val="9"/>
            <color indexed="81"/>
            <rFont val="Tahoma"/>
            <family val="2"/>
          </rPr>
          <t>Account_Balance_YTD(acctdept: {Map!G72})</t>
        </r>
      </text>
    </comment>
    <comment ref="I72" authorId="0" shapeId="0" xr:uid="{DBBD904B-A4DE-45B6-83A9-983DE7AE6CDF}">
      <text>
        <r>
          <rPr>
            <sz val="9"/>
            <color indexed="81"/>
            <rFont val="Tahoma"/>
            <family val="2"/>
          </rPr>
          <t>Account_Balance_YTD(acctdept: {Map!H72})</t>
        </r>
      </text>
    </comment>
    <comment ref="J72" authorId="0" shapeId="0" xr:uid="{98F8E971-2467-4DAB-830F-441614F77F60}">
      <text>
        <r>
          <rPr>
            <sz val="9"/>
            <color indexed="81"/>
            <rFont val="Tahoma"/>
            <family val="2"/>
          </rPr>
          <t>Account_Balance_YTD(acctdept: {Map!I72})</t>
        </r>
      </text>
    </comment>
    <comment ref="K72" authorId="0" shapeId="0" xr:uid="{310901A1-25D6-476E-A162-EB493947FE07}">
      <text>
        <r>
          <rPr>
            <sz val="9"/>
            <color indexed="81"/>
            <rFont val="Tahoma"/>
            <family val="2"/>
          </rPr>
          <t>Account_Balance_YTD(acctdept: {Map!J72})</t>
        </r>
      </text>
    </comment>
    <comment ref="L72" authorId="0" shapeId="0" xr:uid="{CD696FDC-BC5A-4DA4-A793-0E04EC8F2E9C}">
      <text>
        <r>
          <rPr>
            <sz val="9"/>
            <color indexed="81"/>
            <rFont val="Tahoma"/>
            <family val="2"/>
          </rPr>
          <t>Account_Balance_YTD(acctdept: {Map!K72})</t>
        </r>
      </text>
    </comment>
    <comment ref="M72" authorId="0" shapeId="0" xr:uid="{33A831F0-B1F8-43BB-810D-50B364CAB8F0}">
      <text>
        <r>
          <rPr>
            <sz val="9"/>
            <color indexed="81"/>
            <rFont val="Tahoma"/>
            <family val="2"/>
          </rPr>
          <t>Account_Balance_YTD(acctdept: {Map!L72})</t>
        </r>
      </text>
    </comment>
    <comment ref="D73" authorId="0" shapeId="0" xr:uid="{56E40CD8-A40D-4F21-9C9A-CC73F1F2D1D9}">
      <text>
        <r>
          <rPr>
            <sz val="9"/>
            <color indexed="81"/>
            <rFont val="Tahoma"/>
            <family val="2"/>
          </rPr>
          <t>Account_Balance_YTD(acctdept: {Map!C73})</t>
        </r>
      </text>
    </comment>
    <comment ref="E73" authorId="0" shapeId="0" xr:uid="{3C04C444-A00E-4051-B41D-5FDC70E5033D}">
      <text>
        <r>
          <rPr>
            <sz val="9"/>
            <color indexed="81"/>
            <rFont val="Tahoma"/>
            <family val="2"/>
          </rPr>
          <t>Account_Balance_YTD(acctdept: {Map!D73})</t>
        </r>
      </text>
    </comment>
    <comment ref="F73" authorId="0" shapeId="0" xr:uid="{AC9F7E04-8775-4542-9A8C-1B9D3617F689}">
      <text>
        <r>
          <rPr>
            <sz val="9"/>
            <color indexed="81"/>
            <rFont val="Tahoma"/>
            <family val="2"/>
          </rPr>
          <t>Account_Balance_YTD(acctdept: {Map!E73})</t>
        </r>
      </text>
    </comment>
    <comment ref="G73" authorId="0" shapeId="0" xr:uid="{2FAA331E-D599-4AEB-94E2-4AF7DE489888}">
      <text>
        <r>
          <rPr>
            <sz val="9"/>
            <color indexed="81"/>
            <rFont val="Tahoma"/>
            <family val="2"/>
          </rPr>
          <t>Account_Balance_YTD(acctdept: {Map!F73})</t>
        </r>
      </text>
    </comment>
    <comment ref="H73" authorId="0" shapeId="0" xr:uid="{C27A1688-016E-4761-A6F1-DBEC171C467F}">
      <text>
        <r>
          <rPr>
            <sz val="9"/>
            <color indexed="81"/>
            <rFont val="Tahoma"/>
            <family val="2"/>
          </rPr>
          <t>Account_Balance_YTD(acctdept: {Map!G73})</t>
        </r>
      </text>
    </comment>
    <comment ref="I73" authorId="0" shapeId="0" xr:uid="{6C7A55BB-8984-4BFB-AD0E-91919261555E}">
      <text>
        <r>
          <rPr>
            <sz val="9"/>
            <color indexed="81"/>
            <rFont val="Tahoma"/>
            <family val="2"/>
          </rPr>
          <t>Account_Balance_YTD(acctdept: {Map!H73})</t>
        </r>
      </text>
    </comment>
    <comment ref="J73" authorId="0" shapeId="0" xr:uid="{34466145-E655-479E-97CF-BA71AE47DB38}">
      <text>
        <r>
          <rPr>
            <sz val="9"/>
            <color indexed="81"/>
            <rFont val="Tahoma"/>
            <family val="2"/>
          </rPr>
          <t>Account_Balance_YTD(acctdept: {Map!I73})</t>
        </r>
      </text>
    </comment>
    <comment ref="K73" authorId="0" shapeId="0" xr:uid="{3D57E74E-47B3-4CD3-8BDD-631334FDA7F6}">
      <text>
        <r>
          <rPr>
            <sz val="9"/>
            <color indexed="81"/>
            <rFont val="Tahoma"/>
            <family val="2"/>
          </rPr>
          <t>Account_Balance_YTD(acctdept: {Map!J73})</t>
        </r>
      </text>
    </comment>
    <comment ref="L73" authorId="0" shapeId="0" xr:uid="{D6FE4849-3827-4C5D-8524-78E9080B6D59}">
      <text>
        <r>
          <rPr>
            <sz val="9"/>
            <color indexed="81"/>
            <rFont val="Tahoma"/>
            <family val="2"/>
          </rPr>
          <t>Account_Balance_YTD(acctdept: {Map!K73})</t>
        </r>
      </text>
    </comment>
    <comment ref="M73" authorId="0" shapeId="0" xr:uid="{DAD07BAD-36C6-4102-847E-8AC9B256DB74}">
      <text>
        <r>
          <rPr>
            <sz val="9"/>
            <color indexed="81"/>
            <rFont val="Tahoma"/>
            <family val="2"/>
          </rPr>
          <t>Account_Balance_YTD(acctdept: {Map!L73})</t>
        </r>
      </text>
    </comment>
    <comment ref="D74" authorId="0" shapeId="0" xr:uid="{BB8430E7-AEC6-4205-B8A8-7AD4D22B66FE}">
      <text>
        <r>
          <rPr>
            <sz val="9"/>
            <color indexed="81"/>
            <rFont val="Tahoma"/>
            <family val="2"/>
          </rPr>
          <t>Account_Balance_YTD(acctdept: {Map!C74})</t>
        </r>
      </text>
    </comment>
    <comment ref="E74" authorId="0" shapeId="0" xr:uid="{2CB16AAA-F6CD-4CAC-8582-3C68A8503F62}">
      <text>
        <r>
          <rPr>
            <sz val="9"/>
            <color indexed="81"/>
            <rFont val="Tahoma"/>
            <family val="2"/>
          </rPr>
          <t>Account_Balance_YTD(acctdept: {Map!D74})</t>
        </r>
      </text>
    </comment>
    <comment ref="F74" authorId="0" shapeId="0" xr:uid="{DDEE4499-BD1B-4A15-8078-A422DA6BBC90}">
      <text>
        <r>
          <rPr>
            <sz val="9"/>
            <color indexed="81"/>
            <rFont val="Tahoma"/>
            <family val="2"/>
          </rPr>
          <t>Account_Balance_YTD(acctdept: {Map!E74})</t>
        </r>
      </text>
    </comment>
    <comment ref="G74" authorId="0" shapeId="0" xr:uid="{3A7ACF10-3534-441F-94D8-4E5EE8174BF5}">
      <text>
        <r>
          <rPr>
            <sz val="9"/>
            <color indexed="81"/>
            <rFont val="Tahoma"/>
            <family val="2"/>
          </rPr>
          <t>Account_Balance_YTD(acctdept: {Map!F74})</t>
        </r>
      </text>
    </comment>
    <comment ref="H74" authorId="0" shapeId="0" xr:uid="{00F999AD-9300-4596-8448-A195C45F6FC3}">
      <text>
        <r>
          <rPr>
            <sz val="9"/>
            <color indexed="81"/>
            <rFont val="Tahoma"/>
            <family val="2"/>
          </rPr>
          <t>Account_Balance_YTD(acctdept: {Map!G74})</t>
        </r>
      </text>
    </comment>
    <comment ref="I74" authorId="0" shapeId="0" xr:uid="{4898F70C-36B0-4497-B500-1BFF1C907203}">
      <text>
        <r>
          <rPr>
            <sz val="9"/>
            <color indexed="81"/>
            <rFont val="Tahoma"/>
            <family val="2"/>
          </rPr>
          <t>Account_Balance_YTD(acctdept: {Map!H74})</t>
        </r>
      </text>
    </comment>
    <comment ref="J74" authorId="0" shapeId="0" xr:uid="{6CA4D40E-9D44-4934-B9E1-CD17EFF7E610}">
      <text>
        <r>
          <rPr>
            <sz val="9"/>
            <color indexed="81"/>
            <rFont val="Tahoma"/>
            <family val="2"/>
          </rPr>
          <t>Account_Balance_YTD(acctdept: {Map!I74})</t>
        </r>
      </text>
    </comment>
    <comment ref="K74" authorId="0" shapeId="0" xr:uid="{41D9AE43-6341-4E7D-8431-9FE33723998F}">
      <text>
        <r>
          <rPr>
            <sz val="9"/>
            <color indexed="81"/>
            <rFont val="Tahoma"/>
            <family val="2"/>
          </rPr>
          <t>Account_Balance_YTD(acctdept: {Map!J74})</t>
        </r>
      </text>
    </comment>
    <comment ref="L74" authorId="0" shapeId="0" xr:uid="{BD73B4BF-0712-4766-ADDE-6C4BE16E131F}">
      <text>
        <r>
          <rPr>
            <sz val="9"/>
            <color indexed="81"/>
            <rFont val="Tahoma"/>
            <family val="2"/>
          </rPr>
          <t>Account_Balance_YTD(acctdept: {Map!K74})</t>
        </r>
      </text>
    </comment>
    <comment ref="M74" authorId="0" shapeId="0" xr:uid="{62CBD8D6-9341-4E91-A495-2495BE474DFD}">
      <text>
        <r>
          <rPr>
            <sz val="9"/>
            <color indexed="81"/>
            <rFont val="Tahoma"/>
            <family val="2"/>
          </rPr>
          <t>Account_Balance_YTD(acctdept: {Map!L74})</t>
        </r>
      </text>
    </comment>
    <comment ref="D75" authorId="0" shapeId="0" xr:uid="{1A049A7B-5FD0-4051-8CBF-935C24B2DE35}">
      <text>
        <r>
          <rPr>
            <sz val="9"/>
            <color indexed="81"/>
            <rFont val="Tahoma"/>
            <family val="2"/>
          </rPr>
          <t>Account_Balance_YTD(acctdept: {Map!C75})</t>
        </r>
      </text>
    </comment>
    <comment ref="E75" authorId="0" shapeId="0" xr:uid="{140A8777-2A46-490A-B6C8-CBFB092E6386}">
      <text>
        <r>
          <rPr>
            <sz val="9"/>
            <color indexed="81"/>
            <rFont val="Tahoma"/>
            <family val="2"/>
          </rPr>
          <t>Account_Balance_YTD(acctdept: {Map!D75})</t>
        </r>
      </text>
    </comment>
    <comment ref="F75" authorId="0" shapeId="0" xr:uid="{7F214899-E473-428D-8448-4EDB285FA4FF}">
      <text>
        <r>
          <rPr>
            <sz val="9"/>
            <color indexed="81"/>
            <rFont val="Tahoma"/>
            <family val="2"/>
          </rPr>
          <t>Account_Balance_YTD(acctdept: {Map!E75})</t>
        </r>
      </text>
    </comment>
    <comment ref="G75" authorId="0" shapeId="0" xr:uid="{089B8444-FF00-4266-9701-698DCFB4B28B}">
      <text>
        <r>
          <rPr>
            <sz val="9"/>
            <color indexed="81"/>
            <rFont val="Tahoma"/>
            <family val="2"/>
          </rPr>
          <t>Account_Balance_YTD(acctdept: {Map!F75})</t>
        </r>
      </text>
    </comment>
    <comment ref="H75" authorId="0" shapeId="0" xr:uid="{1AE96DA9-AD1F-4D4E-BC80-BA82E5591EDE}">
      <text>
        <r>
          <rPr>
            <sz val="9"/>
            <color indexed="81"/>
            <rFont val="Tahoma"/>
            <family val="2"/>
          </rPr>
          <t>Account_Balance_YTD(acctdept: {Map!G75})</t>
        </r>
      </text>
    </comment>
    <comment ref="I75" authorId="0" shapeId="0" xr:uid="{9063F177-BCD6-4D4C-A409-EECE443F3341}">
      <text>
        <r>
          <rPr>
            <sz val="9"/>
            <color indexed="81"/>
            <rFont val="Tahoma"/>
            <family val="2"/>
          </rPr>
          <t>Account_Balance_YTD(acctdept: {Map!H75})</t>
        </r>
      </text>
    </comment>
    <comment ref="J75" authorId="0" shapeId="0" xr:uid="{11733584-1386-4BDB-8B8B-E449D66CB383}">
      <text>
        <r>
          <rPr>
            <sz val="9"/>
            <color indexed="81"/>
            <rFont val="Tahoma"/>
            <family val="2"/>
          </rPr>
          <t>Account_Balance_YTD(acctdept: {Map!I75})</t>
        </r>
      </text>
    </comment>
    <comment ref="K75" authorId="0" shapeId="0" xr:uid="{9EB83453-BABD-453D-803A-4D39F7A42789}">
      <text>
        <r>
          <rPr>
            <sz val="9"/>
            <color indexed="81"/>
            <rFont val="Tahoma"/>
            <family val="2"/>
          </rPr>
          <t>Account_Balance_YTD(acctdept: {Map!J75})</t>
        </r>
      </text>
    </comment>
    <comment ref="L75" authorId="0" shapeId="0" xr:uid="{97F30552-257A-4600-8C6A-18FCAD72786C}">
      <text>
        <r>
          <rPr>
            <sz val="9"/>
            <color indexed="81"/>
            <rFont val="Tahoma"/>
            <family val="2"/>
          </rPr>
          <t>Account_Balance_YTD(acctdept: {Map!K75})</t>
        </r>
      </text>
    </comment>
    <comment ref="M75" authorId="0" shapeId="0" xr:uid="{5D96EB22-7A3F-4F97-81C0-B8A71DEC073F}">
      <text>
        <r>
          <rPr>
            <sz val="9"/>
            <color indexed="81"/>
            <rFont val="Tahoma"/>
            <family val="2"/>
          </rPr>
          <t>Account_Balance_YTD(acctdept: {Map!L75})</t>
        </r>
      </text>
    </comment>
    <comment ref="D76" authorId="0" shapeId="0" xr:uid="{508BF60A-A1ED-4D15-BC57-372AB1DEE36E}">
      <text>
        <r>
          <rPr>
            <sz val="9"/>
            <color indexed="81"/>
            <rFont val="Tahoma"/>
            <family val="2"/>
          </rPr>
          <t>Account_Balance_YTD(acctdept: {Map!C76})</t>
        </r>
      </text>
    </comment>
    <comment ref="E76" authorId="0" shapeId="0" xr:uid="{2AB01F3E-6170-40D2-9484-A08F60958B30}">
      <text>
        <r>
          <rPr>
            <sz val="9"/>
            <color indexed="81"/>
            <rFont val="Tahoma"/>
            <family val="2"/>
          </rPr>
          <t>Account_Balance_YTD(acctdept: {Map!D76})</t>
        </r>
      </text>
    </comment>
    <comment ref="F76" authorId="0" shapeId="0" xr:uid="{A9F83774-9765-4724-BCDA-01E807FD0EF7}">
      <text>
        <r>
          <rPr>
            <sz val="9"/>
            <color indexed="81"/>
            <rFont val="Tahoma"/>
            <family val="2"/>
          </rPr>
          <t>Account_Balance_YTD(acctdept: {Map!E76})</t>
        </r>
      </text>
    </comment>
    <comment ref="G76" authorId="0" shapeId="0" xr:uid="{AD6B6279-F832-4BD5-9758-33042F5098B8}">
      <text>
        <r>
          <rPr>
            <sz val="9"/>
            <color indexed="81"/>
            <rFont val="Tahoma"/>
            <family val="2"/>
          </rPr>
          <t>Account_Balance_YTD(acctdept: {Map!F76})</t>
        </r>
      </text>
    </comment>
    <comment ref="H76" authorId="0" shapeId="0" xr:uid="{CEDA3276-63F1-4490-9E9F-5B83B9A9DE7F}">
      <text>
        <r>
          <rPr>
            <sz val="9"/>
            <color indexed="81"/>
            <rFont val="Tahoma"/>
            <family val="2"/>
          </rPr>
          <t>Account_Balance_YTD(acctdept: {Map!G76})</t>
        </r>
      </text>
    </comment>
    <comment ref="I76" authorId="0" shapeId="0" xr:uid="{A9D75702-AD96-4240-8D9E-C85CB1D2487A}">
      <text>
        <r>
          <rPr>
            <sz val="9"/>
            <color indexed="81"/>
            <rFont val="Tahoma"/>
            <family val="2"/>
          </rPr>
          <t>Account_Balance_YTD(acctdept: {Map!H76})</t>
        </r>
      </text>
    </comment>
    <comment ref="J76" authorId="0" shapeId="0" xr:uid="{63EB9D5B-820D-4737-AA72-2C98EA03313B}">
      <text>
        <r>
          <rPr>
            <sz val="9"/>
            <color indexed="81"/>
            <rFont val="Tahoma"/>
            <family val="2"/>
          </rPr>
          <t>Account_Balance_YTD(acctdept: {Map!I76})</t>
        </r>
      </text>
    </comment>
    <comment ref="K76" authorId="0" shapeId="0" xr:uid="{6B01CD3C-A20D-41F5-B029-F2EE9CF1C71A}">
      <text>
        <r>
          <rPr>
            <sz val="9"/>
            <color indexed="81"/>
            <rFont val="Tahoma"/>
            <family val="2"/>
          </rPr>
          <t>Account_Balance_YTD(acctdept: {Map!J76})</t>
        </r>
      </text>
    </comment>
    <comment ref="L76" authorId="0" shapeId="0" xr:uid="{5EA77568-54D3-49EB-8895-7BC4E8C732B4}">
      <text>
        <r>
          <rPr>
            <sz val="9"/>
            <color indexed="81"/>
            <rFont val="Tahoma"/>
            <family val="2"/>
          </rPr>
          <t>Account_Balance_YTD(acctdept: {Map!K76})</t>
        </r>
      </text>
    </comment>
    <comment ref="M76" authorId="0" shapeId="0" xr:uid="{D6A2B600-A1FC-444B-9299-AE6F09A2D2F2}">
      <text>
        <r>
          <rPr>
            <sz val="9"/>
            <color indexed="81"/>
            <rFont val="Tahoma"/>
            <family val="2"/>
          </rPr>
          <t>Account_Balance_YTD(acctdept: {Map!L76})</t>
        </r>
      </text>
    </comment>
    <comment ref="D77" authorId="0" shapeId="0" xr:uid="{27AF0795-AD49-4C24-9C83-7BC666B880D3}">
      <text>
        <r>
          <rPr>
            <sz val="9"/>
            <color indexed="81"/>
            <rFont val="Tahoma"/>
            <family val="2"/>
          </rPr>
          <t>Account_Balance_YTD(acctdept: {Map!C77})</t>
        </r>
      </text>
    </comment>
    <comment ref="E77" authorId="0" shapeId="0" xr:uid="{E02CEC9F-4838-4134-9A19-A0FFDADA6EC6}">
      <text>
        <r>
          <rPr>
            <sz val="9"/>
            <color indexed="81"/>
            <rFont val="Tahoma"/>
            <family val="2"/>
          </rPr>
          <t>Account_Balance_YTD(acctdept: {Map!D77})</t>
        </r>
      </text>
    </comment>
    <comment ref="F77" authorId="0" shapeId="0" xr:uid="{13884BEC-139E-44CE-937D-A96D235E02E4}">
      <text>
        <r>
          <rPr>
            <sz val="9"/>
            <color indexed="81"/>
            <rFont val="Tahoma"/>
            <family val="2"/>
          </rPr>
          <t>Account_Balance_YTD(acctdept: {Map!E77})</t>
        </r>
      </text>
    </comment>
    <comment ref="G77" authorId="0" shapeId="0" xr:uid="{25C2000F-7E1F-425A-8C05-4AB011F0B9AF}">
      <text>
        <r>
          <rPr>
            <sz val="9"/>
            <color indexed="81"/>
            <rFont val="Tahoma"/>
            <family val="2"/>
          </rPr>
          <t>Account_Balance_YTD(acctdept: {Map!F77})</t>
        </r>
      </text>
    </comment>
    <comment ref="H77" authorId="0" shapeId="0" xr:uid="{B14A8318-7FB2-44DE-A014-19C1FE9EA7CE}">
      <text>
        <r>
          <rPr>
            <sz val="9"/>
            <color indexed="81"/>
            <rFont val="Tahoma"/>
            <family val="2"/>
          </rPr>
          <t>Account_Balance_YTD(acctdept: {Map!G77})</t>
        </r>
      </text>
    </comment>
    <comment ref="I77" authorId="0" shapeId="0" xr:uid="{B7A08115-2B53-4C73-81A7-984B4F0D14F6}">
      <text>
        <r>
          <rPr>
            <sz val="9"/>
            <color indexed="81"/>
            <rFont val="Tahoma"/>
            <family val="2"/>
          </rPr>
          <t>Account_Balance_YTD(acctdept: {Map!H77})</t>
        </r>
      </text>
    </comment>
    <comment ref="J77" authorId="0" shapeId="0" xr:uid="{3E26D1CA-8096-4CD2-BF24-B4D8E758E5E6}">
      <text>
        <r>
          <rPr>
            <sz val="9"/>
            <color indexed="81"/>
            <rFont val="Tahoma"/>
            <family val="2"/>
          </rPr>
          <t>Account_Balance_YTD(acctdept: {Map!I77})</t>
        </r>
      </text>
    </comment>
    <comment ref="K77" authorId="0" shapeId="0" xr:uid="{27EEA77F-9E71-4429-B5FF-40CA2A55F40A}">
      <text>
        <r>
          <rPr>
            <sz val="9"/>
            <color indexed="81"/>
            <rFont val="Tahoma"/>
            <family val="2"/>
          </rPr>
          <t>Account_Balance_YTD(acctdept: {Map!J77})</t>
        </r>
      </text>
    </comment>
    <comment ref="L77" authorId="0" shapeId="0" xr:uid="{A722D2C0-3A81-48BE-A7D5-01C12FD03B6B}">
      <text>
        <r>
          <rPr>
            <sz val="9"/>
            <color indexed="81"/>
            <rFont val="Tahoma"/>
            <family val="2"/>
          </rPr>
          <t>Account_Balance_YTD(acctdept: {Map!K77})</t>
        </r>
      </text>
    </comment>
    <comment ref="M77" authorId="0" shapeId="0" xr:uid="{7BFA5644-ED10-4DC2-8662-660C0A9A919B}">
      <text>
        <r>
          <rPr>
            <sz val="9"/>
            <color indexed="81"/>
            <rFont val="Tahoma"/>
            <family val="2"/>
          </rPr>
          <t>Account_Balance_YTD(acctdept: {Map!L77})</t>
        </r>
      </text>
    </comment>
    <comment ref="D78" authorId="0" shapeId="0" xr:uid="{DDB09CEA-40F4-47DB-A14D-199CF2C59AA6}">
      <text>
        <r>
          <rPr>
            <sz val="9"/>
            <color indexed="81"/>
            <rFont val="Tahoma"/>
            <family val="2"/>
          </rPr>
          <t>Account_Balance_YTD(acctdept: {Map!C78})</t>
        </r>
      </text>
    </comment>
    <comment ref="E78" authorId="0" shapeId="0" xr:uid="{5AB75608-457A-42AA-92C8-1CC6200774BB}">
      <text>
        <r>
          <rPr>
            <sz val="9"/>
            <color indexed="81"/>
            <rFont val="Tahoma"/>
            <family val="2"/>
          </rPr>
          <t>Account_Balance_YTD(acctdept: {Map!D78})</t>
        </r>
      </text>
    </comment>
    <comment ref="F78" authorId="0" shapeId="0" xr:uid="{244B8844-BE1F-46D3-8F5A-2DB04B4C9E53}">
      <text>
        <r>
          <rPr>
            <sz val="9"/>
            <color indexed="81"/>
            <rFont val="Tahoma"/>
            <family val="2"/>
          </rPr>
          <t>Account_Balance_YTD(acctdept: {Map!E78})</t>
        </r>
      </text>
    </comment>
    <comment ref="G78" authorId="0" shapeId="0" xr:uid="{B8D7E291-2863-4FDC-9404-BD04AC4F422C}">
      <text>
        <r>
          <rPr>
            <sz val="9"/>
            <color indexed="81"/>
            <rFont val="Tahoma"/>
            <family val="2"/>
          </rPr>
          <t>Account_Balance_YTD(acctdept: {Map!F78})</t>
        </r>
      </text>
    </comment>
    <comment ref="H78" authorId="0" shapeId="0" xr:uid="{6F4A47B4-7CE6-4A83-9CA2-3409849F4238}">
      <text>
        <r>
          <rPr>
            <sz val="9"/>
            <color indexed="81"/>
            <rFont val="Tahoma"/>
            <family val="2"/>
          </rPr>
          <t>Account_Balance_YTD(acctdept: {Map!G78})</t>
        </r>
      </text>
    </comment>
    <comment ref="I78" authorId="0" shapeId="0" xr:uid="{E0821201-3F50-4D3B-8003-993FC6490F41}">
      <text>
        <r>
          <rPr>
            <sz val="9"/>
            <color indexed="81"/>
            <rFont val="Tahoma"/>
            <family val="2"/>
          </rPr>
          <t>Account_Balance_YTD(acctdept: {Map!H78})</t>
        </r>
      </text>
    </comment>
    <comment ref="J78" authorId="0" shapeId="0" xr:uid="{A68FB697-5E5C-4209-A6B3-22180390C412}">
      <text>
        <r>
          <rPr>
            <sz val="9"/>
            <color indexed="81"/>
            <rFont val="Tahoma"/>
            <family val="2"/>
          </rPr>
          <t>Account_Balance_YTD(acctdept: {Map!I78})</t>
        </r>
      </text>
    </comment>
    <comment ref="K78" authorId="0" shapeId="0" xr:uid="{892D4702-606E-43F2-A6FE-330EA1EF0D39}">
      <text>
        <r>
          <rPr>
            <sz val="9"/>
            <color indexed="81"/>
            <rFont val="Tahoma"/>
            <family val="2"/>
          </rPr>
          <t>Account_Balance_YTD(acctdept: {Map!J78})</t>
        </r>
      </text>
    </comment>
    <comment ref="L78" authorId="0" shapeId="0" xr:uid="{6C3486E8-4938-43DE-864B-60060691F5A3}">
      <text>
        <r>
          <rPr>
            <sz val="9"/>
            <color indexed="81"/>
            <rFont val="Tahoma"/>
            <family val="2"/>
          </rPr>
          <t>Account_Balance_YTD(acctdept: {Map!K78})</t>
        </r>
      </text>
    </comment>
    <comment ref="M78" authorId="0" shapeId="0" xr:uid="{299474DB-E19A-4675-AE8A-D5A575A916DD}">
      <text>
        <r>
          <rPr>
            <sz val="9"/>
            <color indexed="81"/>
            <rFont val="Tahoma"/>
            <family val="2"/>
          </rPr>
          <t>Account_Balance_YTD(acctdept: {Map!L78})</t>
        </r>
      </text>
    </comment>
    <comment ref="D79" authorId="0" shapeId="0" xr:uid="{1BA515DD-D08E-4A39-B78B-AC6231F3C90C}">
      <text>
        <r>
          <rPr>
            <sz val="9"/>
            <color indexed="81"/>
            <rFont val="Tahoma"/>
            <family val="2"/>
          </rPr>
          <t>Account_Balance_YTD(acctdept: {Map!C79})</t>
        </r>
      </text>
    </comment>
    <comment ref="E79" authorId="0" shapeId="0" xr:uid="{46879D86-CDFD-4046-B031-4DC0F6C1BDFA}">
      <text>
        <r>
          <rPr>
            <sz val="9"/>
            <color indexed="81"/>
            <rFont val="Tahoma"/>
            <family val="2"/>
          </rPr>
          <t>Account_Balance_YTD(acctdept: {Map!D79})</t>
        </r>
      </text>
    </comment>
    <comment ref="F79" authorId="0" shapeId="0" xr:uid="{00C4A657-4327-4647-8C08-913FC7A38490}">
      <text>
        <r>
          <rPr>
            <sz val="9"/>
            <color indexed="81"/>
            <rFont val="Tahoma"/>
            <family val="2"/>
          </rPr>
          <t>Account_Balance_YTD(acctdept: {Map!E79})</t>
        </r>
      </text>
    </comment>
    <comment ref="G79" authorId="0" shapeId="0" xr:uid="{ECA72944-62CE-432F-B677-31334AE45693}">
      <text>
        <r>
          <rPr>
            <sz val="9"/>
            <color indexed="81"/>
            <rFont val="Tahoma"/>
            <family val="2"/>
          </rPr>
          <t>Account_Balance_YTD(acctdept: {Map!F79})</t>
        </r>
      </text>
    </comment>
    <comment ref="H79" authorId="0" shapeId="0" xr:uid="{643A5A79-8BE0-49F9-8DED-1E70F08CA392}">
      <text>
        <r>
          <rPr>
            <sz val="9"/>
            <color indexed="81"/>
            <rFont val="Tahoma"/>
            <family val="2"/>
          </rPr>
          <t>Account_Balance_YTD(acctdept: {Map!G79})</t>
        </r>
      </text>
    </comment>
    <comment ref="I79" authorId="0" shapeId="0" xr:uid="{B3ACA0B8-96CD-4477-B7BE-6F550508CBEF}">
      <text>
        <r>
          <rPr>
            <sz val="9"/>
            <color indexed="81"/>
            <rFont val="Tahoma"/>
            <family val="2"/>
          </rPr>
          <t>Account_Balance_YTD(acctdept: {Map!H79})</t>
        </r>
      </text>
    </comment>
    <comment ref="J79" authorId="0" shapeId="0" xr:uid="{BE67F975-3FDB-4539-85D5-17D2581C1DF2}">
      <text>
        <r>
          <rPr>
            <sz val="9"/>
            <color indexed="81"/>
            <rFont val="Tahoma"/>
            <family val="2"/>
          </rPr>
          <t>Account_Balance_YTD(acctdept: {Map!I79})</t>
        </r>
      </text>
    </comment>
    <comment ref="K79" authorId="0" shapeId="0" xr:uid="{42A921CF-9F00-4111-8417-13A59ED391FD}">
      <text>
        <r>
          <rPr>
            <sz val="9"/>
            <color indexed="81"/>
            <rFont val="Tahoma"/>
            <family val="2"/>
          </rPr>
          <t>Account_Balance_YTD(acctdept: {Map!J79})</t>
        </r>
      </text>
    </comment>
    <comment ref="L79" authorId="0" shapeId="0" xr:uid="{98E47DBE-64E8-4BDF-A6F9-93F5E7B7FEB7}">
      <text>
        <r>
          <rPr>
            <sz val="9"/>
            <color indexed="81"/>
            <rFont val="Tahoma"/>
            <family val="2"/>
          </rPr>
          <t>Account_Balance_YTD(acctdept: {Map!K79})</t>
        </r>
      </text>
    </comment>
    <comment ref="M79" authorId="0" shapeId="0" xr:uid="{E80A4F2E-33E6-4EB6-974C-B517F3D9D03E}">
      <text>
        <r>
          <rPr>
            <sz val="9"/>
            <color indexed="81"/>
            <rFont val="Tahoma"/>
            <family val="2"/>
          </rPr>
          <t>Account_Balance_YTD(acctdept: {Map!L79})</t>
        </r>
      </text>
    </comment>
    <comment ref="D80" authorId="0" shapeId="0" xr:uid="{3C5796A5-7BA8-4044-87F8-9A4CA1803827}">
      <text>
        <r>
          <rPr>
            <sz val="9"/>
            <color indexed="81"/>
            <rFont val="Tahoma"/>
            <family val="2"/>
          </rPr>
          <t>Account_Balance_YTD(acctdept: {Map!C80})</t>
        </r>
      </text>
    </comment>
    <comment ref="E80" authorId="0" shapeId="0" xr:uid="{81FF2C7D-4804-4B47-82E0-5151A98FDB55}">
      <text>
        <r>
          <rPr>
            <sz val="9"/>
            <color indexed="81"/>
            <rFont val="Tahoma"/>
            <family val="2"/>
          </rPr>
          <t>Account_Balance_YTD(acctdept: {Map!D80})</t>
        </r>
      </text>
    </comment>
    <comment ref="F80" authorId="0" shapeId="0" xr:uid="{CAC33931-2379-4623-98EF-2D991B676DEB}">
      <text>
        <r>
          <rPr>
            <sz val="9"/>
            <color indexed="81"/>
            <rFont val="Tahoma"/>
            <family val="2"/>
          </rPr>
          <t>Account_Balance_YTD(acctdept: {Map!E80})</t>
        </r>
      </text>
    </comment>
    <comment ref="G80" authorId="0" shapeId="0" xr:uid="{08400057-A63E-4574-ADD3-FF69DB2B391F}">
      <text>
        <r>
          <rPr>
            <sz val="9"/>
            <color indexed="81"/>
            <rFont val="Tahoma"/>
            <family val="2"/>
          </rPr>
          <t>Account_Balance_YTD(acctdept: {Map!F80})</t>
        </r>
      </text>
    </comment>
    <comment ref="H80" authorId="0" shapeId="0" xr:uid="{84C28B8F-22DC-4179-856B-B1FA055F42AA}">
      <text>
        <r>
          <rPr>
            <sz val="9"/>
            <color indexed="81"/>
            <rFont val="Tahoma"/>
            <family val="2"/>
          </rPr>
          <t>Account_Balance_YTD(acctdept: {Map!G80})</t>
        </r>
      </text>
    </comment>
    <comment ref="I80" authorId="0" shapeId="0" xr:uid="{C51AA0D2-A72C-4521-B9F3-5A5A003579DE}">
      <text>
        <r>
          <rPr>
            <sz val="9"/>
            <color indexed="81"/>
            <rFont val="Tahoma"/>
            <family val="2"/>
          </rPr>
          <t>Account_Balance_YTD(acctdept: {Map!H80})</t>
        </r>
      </text>
    </comment>
    <comment ref="J80" authorId="0" shapeId="0" xr:uid="{81B39854-889E-475D-B9B4-99867488A472}">
      <text>
        <r>
          <rPr>
            <sz val="9"/>
            <color indexed="81"/>
            <rFont val="Tahoma"/>
            <family val="2"/>
          </rPr>
          <t>Account_Balance_YTD(acctdept: {Map!I80})</t>
        </r>
      </text>
    </comment>
    <comment ref="K80" authorId="0" shapeId="0" xr:uid="{E18765AD-4DE8-4EAC-B33F-59420CE1C000}">
      <text>
        <r>
          <rPr>
            <sz val="9"/>
            <color indexed="81"/>
            <rFont val="Tahoma"/>
            <family val="2"/>
          </rPr>
          <t>Account_Balance_YTD(acctdept: {Map!J80})</t>
        </r>
      </text>
    </comment>
    <comment ref="L80" authorId="0" shapeId="0" xr:uid="{6F4C365D-0208-4ED5-9DF9-ED6F8D3CA3AF}">
      <text>
        <r>
          <rPr>
            <sz val="9"/>
            <color indexed="81"/>
            <rFont val="Tahoma"/>
            <family val="2"/>
          </rPr>
          <t>Account_Balance_YTD(acctdept: {Map!K80})</t>
        </r>
      </text>
    </comment>
    <comment ref="M80" authorId="0" shapeId="0" xr:uid="{DED3E60C-95B5-40A1-ADE3-1A660BCDBE89}">
      <text>
        <r>
          <rPr>
            <sz val="9"/>
            <color indexed="81"/>
            <rFont val="Tahoma"/>
            <family val="2"/>
          </rPr>
          <t>Account_Balance_YTD(acctdept: {Map!L80})</t>
        </r>
      </text>
    </comment>
    <comment ref="D81" authorId="0" shapeId="0" xr:uid="{3B1C664D-5074-4528-9AD1-18E4DEAD0EF3}">
      <text>
        <r>
          <rPr>
            <sz val="9"/>
            <color indexed="81"/>
            <rFont val="Tahoma"/>
            <family val="2"/>
          </rPr>
          <t>Account_Balance_YTD(acctdept: {Map!C81})</t>
        </r>
      </text>
    </comment>
    <comment ref="E81" authorId="0" shapeId="0" xr:uid="{13F123E2-0835-4FCF-9583-99182503AD60}">
      <text>
        <r>
          <rPr>
            <sz val="9"/>
            <color indexed="81"/>
            <rFont val="Tahoma"/>
            <family val="2"/>
          </rPr>
          <t>Account_Balance_YTD(acctdept: {Map!D81})</t>
        </r>
      </text>
    </comment>
    <comment ref="F81" authorId="0" shapeId="0" xr:uid="{9A4A1617-A128-4F31-93EF-2EF63BACE9A2}">
      <text>
        <r>
          <rPr>
            <sz val="9"/>
            <color indexed="81"/>
            <rFont val="Tahoma"/>
            <family val="2"/>
          </rPr>
          <t>Account_Balance_YTD(acctdept: {Map!E81})</t>
        </r>
      </text>
    </comment>
    <comment ref="G81" authorId="0" shapeId="0" xr:uid="{91391555-092A-4EC7-B7E5-EB71912EFB41}">
      <text>
        <r>
          <rPr>
            <sz val="9"/>
            <color indexed="81"/>
            <rFont val="Tahoma"/>
            <family val="2"/>
          </rPr>
          <t>Account_Balance_YTD(acctdept: {Map!F81})</t>
        </r>
      </text>
    </comment>
    <comment ref="H81" authorId="0" shapeId="0" xr:uid="{542B51B3-FED3-4298-AA93-415C93C1A38C}">
      <text>
        <r>
          <rPr>
            <sz val="9"/>
            <color indexed="81"/>
            <rFont val="Tahoma"/>
            <family val="2"/>
          </rPr>
          <t>Account_Balance_YTD(acctdept: {Map!G81})</t>
        </r>
      </text>
    </comment>
    <comment ref="I81" authorId="0" shapeId="0" xr:uid="{ADDA0EB5-DF6B-4B36-BF6F-8E0EC6D1F42B}">
      <text>
        <r>
          <rPr>
            <sz val="9"/>
            <color indexed="81"/>
            <rFont val="Tahoma"/>
            <family val="2"/>
          </rPr>
          <t>Account_Balance_YTD(acctdept: {Map!H81})</t>
        </r>
      </text>
    </comment>
    <comment ref="J81" authorId="0" shapeId="0" xr:uid="{14A716FC-8ACA-4214-885E-41E9D7DE34B6}">
      <text>
        <r>
          <rPr>
            <sz val="9"/>
            <color indexed="81"/>
            <rFont val="Tahoma"/>
            <family val="2"/>
          </rPr>
          <t>Account_Balance_YTD(acctdept: {Map!I81})</t>
        </r>
      </text>
    </comment>
    <comment ref="K81" authorId="0" shapeId="0" xr:uid="{CCC2B3BA-9A35-4009-B7E7-FD03009627DD}">
      <text>
        <r>
          <rPr>
            <sz val="9"/>
            <color indexed="81"/>
            <rFont val="Tahoma"/>
            <family val="2"/>
          </rPr>
          <t>Account_Balance_YTD(acctdept: {Map!J81})</t>
        </r>
      </text>
    </comment>
    <comment ref="L81" authorId="0" shapeId="0" xr:uid="{F5BFA9B4-D09C-40D9-87DD-46CE58B85D6C}">
      <text>
        <r>
          <rPr>
            <sz val="9"/>
            <color indexed="81"/>
            <rFont val="Tahoma"/>
            <family val="2"/>
          </rPr>
          <t>Account_Balance_YTD(acctdept: {Map!K81})</t>
        </r>
      </text>
    </comment>
    <comment ref="M81" authorId="0" shapeId="0" xr:uid="{E60223D2-8E80-4E49-97DC-2471BB265EA2}">
      <text>
        <r>
          <rPr>
            <sz val="9"/>
            <color indexed="81"/>
            <rFont val="Tahoma"/>
            <family val="2"/>
          </rPr>
          <t>Account_Balance_YTD(acctdept: {Map!L81})</t>
        </r>
      </text>
    </comment>
    <comment ref="D82" authorId="0" shapeId="0" xr:uid="{34A1BADF-C4D5-4892-AE07-7C42FEE0A2C1}">
      <text>
        <r>
          <rPr>
            <sz val="9"/>
            <color indexed="81"/>
            <rFont val="Tahoma"/>
            <family val="2"/>
          </rPr>
          <t>Account_Balance_YTD(acctdept: {Map!C82})</t>
        </r>
      </text>
    </comment>
    <comment ref="E82" authorId="0" shapeId="0" xr:uid="{3433FC03-5728-47B0-943F-5B2F3ECB7698}">
      <text>
        <r>
          <rPr>
            <sz val="9"/>
            <color indexed="81"/>
            <rFont val="Tahoma"/>
            <family val="2"/>
          </rPr>
          <t>Account_Balance_YTD(acctdept: {Map!D82})</t>
        </r>
      </text>
    </comment>
    <comment ref="F82" authorId="0" shapeId="0" xr:uid="{46678D3B-CEB7-43F9-83E7-D168AA395BFC}">
      <text>
        <r>
          <rPr>
            <sz val="9"/>
            <color indexed="81"/>
            <rFont val="Tahoma"/>
            <family val="2"/>
          </rPr>
          <t>Account_Balance_YTD(acctdept: {Map!E82})</t>
        </r>
      </text>
    </comment>
    <comment ref="G82" authorId="0" shapeId="0" xr:uid="{70E75A88-3139-4CBC-8CAD-5ED7E22D4C28}">
      <text>
        <r>
          <rPr>
            <sz val="9"/>
            <color indexed="81"/>
            <rFont val="Tahoma"/>
            <family val="2"/>
          </rPr>
          <t>Account_Balance_YTD(acctdept: {Map!F82})</t>
        </r>
      </text>
    </comment>
    <comment ref="H82" authorId="0" shapeId="0" xr:uid="{01C051CE-453C-42F9-9CE1-7A732EE9110A}">
      <text>
        <r>
          <rPr>
            <sz val="9"/>
            <color indexed="81"/>
            <rFont val="Tahoma"/>
            <family val="2"/>
          </rPr>
          <t>Account_Balance_YTD(acctdept: {Map!G82})</t>
        </r>
      </text>
    </comment>
    <comment ref="I82" authorId="0" shapeId="0" xr:uid="{ED2012C4-00B1-4E5A-A5D9-CEAFA61EE9EA}">
      <text>
        <r>
          <rPr>
            <sz val="9"/>
            <color indexed="81"/>
            <rFont val="Tahoma"/>
            <family val="2"/>
          </rPr>
          <t>Account_Balance_YTD(acctdept: {Map!H82})</t>
        </r>
      </text>
    </comment>
    <comment ref="J82" authorId="0" shapeId="0" xr:uid="{24BEF063-8571-4951-B0EC-C6F399100B97}">
      <text>
        <r>
          <rPr>
            <sz val="9"/>
            <color indexed="81"/>
            <rFont val="Tahoma"/>
            <family val="2"/>
          </rPr>
          <t>Account_Balance_YTD(acctdept: {Map!I82})</t>
        </r>
      </text>
    </comment>
    <comment ref="K82" authorId="0" shapeId="0" xr:uid="{5F445A1A-39C7-49D6-AC43-C66A1EBEA20F}">
      <text>
        <r>
          <rPr>
            <sz val="9"/>
            <color indexed="81"/>
            <rFont val="Tahoma"/>
            <family val="2"/>
          </rPr>
          <t>Account_Balance_YTD(acctdept: {Map!J82})</t>
        </r>
      </text>
    </comment>
    <comment ref="L82" authorId="0" shapeId="0" xr:uid="{6295F308-63E4-4CA6-823C-586FE66B5E0F}">
      <text>
        <r>
          <rPr>
            <sz val="9"/>
            <color indexed="81"/>
            <rFont val="Tahoma"/>
            <family val="2"/>
          </rPr>
          <t>Account_Balance_YTD(acctdept: {Map!K82})</t>
        </r>
      </text>
    </comment>
    <comment ref="M82" authorId="0" shapeId="0" xr:uid="{D053B9FE-C53E-424E-B938-A8C4EF54B799}">
      <text>
        <r>
          <rPr>
            <sz val="9"/>
            <color indexed="81"/>
            <rFont val="Tahoma"/>
            <family val="2"/>
          </rPr>
          <t>Account_Balance_YTD(acctdept: {Map!L82})</t>
        </r>
      </text>
    </comment>
    <comment ref="D83" authorId="0" shapeId="0" xr:uid="{72519F8A-820D-45B9-8099-7B7FD5A20CBA}">
      <text>
        <r>
          <rPr>
            <sz val="9"/>
            <color indexed="81"/>
            <rFont val="Tahoma"/>
            <family val="2"/>
          </rPr>
          <t>Account_Balance_YTD(acctdept: {Map!C83})</t>
        </r>
      </text>
    </comment>
    <comment ref="E83" authorId="0" shapeId="0" xr:uid="{44EAF471-E43C-45B3-A25C-A9C677AF1554}">
      <text>
        <r>
          <rPr>
            <sz val="9"/>
            <color indexed="81"/>
            <rFont val="Tahoma"/>
            <family val="2"/>
          </rPr>
          <t>Account_Balance_YTD(acctdept: {Map!D83})</t>
        </r>
      </text>
    </comment>
    <comment ref="F83" authorId="0" shapeId="0" xr:uid="{AB952EFA-D013-43C0-9BDB-46D9F189BE30}">
      <text>
        <r>
          <rPr>
            <sz val="9"/>
            <color indexed="81"/>
            <rFont val="Tahoma"/>
            <family val="2"/>
          </rPr>
          <t>Account_Balance_YTD(acctdept: {Map!E83})</t>
        </r>
      </text>
    </comment>
    <comment ref="G83" authorId="0" shapeId="0" xr:uid="{EE43E6F9-9F39-4E4D-B503-5E5DDFAAB194}">
      <text>
        <r>
          <rPr>
            <sz val="9"/>
            <color indexed="81"/>
            <rFont val="Tahoma"/>
            <family val="2"/>
          </rPr>
          <t>Account_Balance_YTD(acctdept: {Map!F83})</t>
        </r>
      </text>
    </comment>
    <comment ref="H83" authorId="0" shapeId="0" xr:uid="{B07FB77E-3764-468D-9B01-E947D6BCBDCE}">
      <text>
        <r>
          <rPr>
            <sz val="9"/>
            <color indexed="81"/>
            <rFont val="Tahoma"/>
            <family val="2"/>
          </rPr>
          <t>Account_Balance_YTD(acctdept: {Map!G83})</t>
        </r>
      </text>
    </comment>
    <comment ref="I83" authorId="0" shapeId="0" xr:uid="{7501C91A-5DFB-41F1-8A17-74C0E50348F0}">
      <text>
        <r>
          <rPr>
            <sz val="9"/>
            <color indexed="81"/>
            <rFont val="Tahoma"/>
            <family val="2"/>
          </rPr>
          <t>Account_Balance_YTD(acctdept: {Map!H83})</t>
        </r>
      </text>
    </comment>
    <comment ref="J83" authorId="0" shapeId="0" xr:uid="{B48E66CB-81FC-45FC-9DBB-5D98BEB345C6}">
      <text>
        <r>
          <rPr>
            <sz val="9"/>
            <color indexed="81"/>
            <rFont val="Tahoma"/>
            <family val="2"/>
          </rPr>
          <t>Account_Balance_YTD(acctdept: {Map!I83})</t>
        </r>
      </text>
    </comment>
    <comment ref="K83" authorId="0" shapeId="0" xr:uid="{BAF068EE-021F-463A-8E94-5D61A060CC0C}">
      <text>
        <r>
          <rPr>
            <sz val="9"/>
            <color indexed="81"/>
            <rFont val="Tahoma"/>
            <family val="2"/>
          </rPr>
          <t>Account_Balance_YTD(acctdept: {Map!J83})</t>
        </r>
      </text>
    </comment>
    <comment ref="L83" authorId="0" shapeId="0" xr:uid="{98C7FBBA-25F4-475A-94D0-77353595AF4E}">
      <text>
        <r>
          <rPr>
            <sz val="9"/>
            <color indexed="81"/>
            <rFont val="Tahoma"/>
            <family val="2"/>
          </rPr>
          <t>Account_Balance_YTD(acctdept: {Map!K83})</t>
        </r>
      </text>
    </comment>
    <comment ref="M83" authorId="0" shapeId="0" xr:uid="{F2FC40A7-A1C7-4C9A-A608-2E197EB4FACC}">
      <text>
        <r>
          <rPr>
            <sz val="9"/>
            <color indexed="81"/>
            <rFont val="Tahoma"/>
            <family val="2"/>
          </rPr>
          <t>Account_Balance_YTD(acctdept: {Map!L83})</t>
        </r>
      </text>
    </comment>
    <comment ref="D84" authorId="0" shapeId="0" xr:uid="{18131CD3-69EA-4A9B-ADA8-69418604A2CF}">
      <text>
        <r>
          <rPr>
            <sz val="9"/>
            <color indexed="81"/>
            <rFont val="Tahoma"/>
            <family val="2"/>
          </rPr>
          <t>Account_Balance_YTD(acctdept: {Map!C84})</t>
        </r>
      </text>
    </comment>
    <comment ref="E84" authorId="0" shapeId="0" xr:uid="{7267E23B-6837-4BC6-AF32-0DD59B0F7C36}">
      <text>
        <r>
          <rPr>
            <sz val="9"/>
            <color indexed="81"/>
            <rFont val="Tahoma"/>
            <family val="2"/>
          </rPr>
          <t>Account_Balance_YTD(acctdept: {Map!D84})</t>
        </r>
      </text>
    </comment>
    <comment ref="F84" authorId="0" shapeId="0" xr:uid="{6EFA3DF5-FA7D-4CFC-90B7-7A1F274B4AB8}">
      <text>
        <r>
          <rPr>
            <sz val="9"/>
            <color indexed="81"/>
            <rFont val="Tahoma"/>
            <family val="2"/>
          </rPr>
          <t>Account_Balance_YTD(acctdept: {Map!E84})</t>
        </r>
      </text>
    </comment>
    <comment ref="G84" authorId="0" shapeId="0" xr:uid="{72A10D1D-5CDF-4FF3-BD90-4B82EF644C8A}">
      <text>
        <r>
          <rPr>
            <sz val="9"/>
            <color indexed="81"/>
            <rFont val="Tahoma"/>
            <family val="2"/>
          </rPr>
          <t>Account_Balance_YTD(acctdept: {Map!F84})</t>
        </r>
      </text>
    </comment>
    <comment ref="H84" authorId="0" shapeId="0" xr:uid="{CC0081F9-EB05-406D-852D-E29CEFD70338}">
      <text>
        <r>
          <rPr>
            <sz val="9"/>
            <color indexed="81"/>
            <rFont val="Tahoma"/>
            <family val="2"/>
          </rPr>
          <t>Account_Balance_YTD(acctdept: {Map!G84})</t>
        </r>
      </text>
    </comment>
    <comment ref="I84" authorId="0" shapeId="0" xr:uid="{200E6982-E474-455C-9A2C-6A8963C5620D}">
      <text>
        <r>
          <rPr>
            <sz val="9"/>
            <color indexed="81"/>
            <rFont val="Tahoma"/>
            <family val="2"/>
          </rPr>
          <t>Account_Balance_YTD(acctdept: {Map!H84})</t>
        </r>
      </text>
    </comment>
    <comment ref="J84" authorId="0" shapeId="0" xr:uid="{77A61FCD-476F-4F06-8462-41E920EBD397}">
      <text>
        <r>
          <rPr>
            <sz val="9"/>
            <color indexed="81"/>
            <rFont val="Tahoma"/>
            <family val="2"/>
          </rPr>
          <t>Account_Balance_YTD(acctdept: {Map!I84})</t>
        </r>
      </text>
    </comment>
    <comment ref="K84" authorId="0" shapeId="0" xr:uid="{BB237E1C-957C-412B-B6DC-97DBBB71D026}">
      <text>
        <r>
          <rPr>
            <sz val="9"/>
            <color indexed="81"/>
            <rFont val="Tahoma"/>
            <family val="2"/>
          </rPr>
          <t>Account_Balance_YTD(acctdept: {Map!J84})</t>
        </r>
      </text>
    </comment>
    <comment ref="L84" authorId="0" shapeId="0" xr:uid="{F8343D89-E667-42CA-ACC5-ABA6F1AA7AFC}">
      <text>
        <r>
          <rPr>
            <sz val="9"/>
            <color indexed="81"/>
            <rFont val="Tahoma"/>
            <family val="2"/>
          </rPr>
          <t>Account_Balance_YTD(acctdept: {Map!K84})</t>
        </r>
      </text>
    </comment>
    <comment ref="M84" authorId="0" shapeId="0" xr:uid="{0BB6FD8B-71A8-41AD-A9CE-F0622F8BA110}">
      <text>
        <r>
          <rPr>
            <sz val="9"/>
            <color indexed="81"/>
            <rFont val="Tahoma"/>
            <family val="2"/>
          </rPr>
          <t>Account_Balance_YTD(acctdept: {Map!L84})</t>
        </r>
      </text>
    </comment>
    <comment ref="D85" authorId="0" shapeId="0" xr:uid="{82A6F34F-BA70-413B-A103-0BDDEC299BC2}">
      <text>
        <r>
          <rPr>
            <sz val="9"/>
            <color indexed="81"/>
            <rFont val="Tahoma"/>
            <family val="2"/>
          </rPr>
          <t>Account_Balance_YTD(acctdept: {Map!C85})</t>
        </r>
      </text>
    </comment>
    <comment ref="E85" authorId="0" shapeId="0" xr:uid="{6131A61F-FFEA-4BD0-A68D-6FCABE2F735C}">
      <text>
        <r>
          <rPr>
            <sz val="9"/>
            <color indexed="81"/>
            <rFont val="Tahoma"/>
            <family val="2"/>
          </rPr>
          <t>Account_Balance_YTD(acctdept: {Map!D85})</t>
        </r>
      </text>
    </comment>
    <comment ref="F85" authorId="0" shapeId="0" xr:uid="{51B60D93-D1B7-4674-B896-45062B01F9E4}">
      <text>
        <r>
          <rPr>
            <sz val="9"/>
            <color indexed="81"/>
            <rFont val="Tahoma"/>
            <family val="2"/>
          </rPr>
          <t>Account_Balance_YTD(acctdept: {Map!E85})</t>
        </r>
      </text>
    </comment>
    <comment ref="G85" authorId="0" shapeId="0" xr:uid="{F6C5765D-369F-483C-8D99-840C634D184D}">
      <text>
        <r>
          <rPr>
            <sz val="9"/>
            <color indexed="81"/>
            <rFont val="Tahoma"/>
            <family val="2"/>
          </rPr>
          <t>Account_Balance_YTD(acctdept: {Map!F85})</t>
        </r>
      </text>
    </comment>
    <comment ref="H85" authorId="0" shapeId="0" xr:uid="{867ED00A-5E4E-4CE5-A834-7CB272874652}">
      <text>
        <r>
          <rPr>
            <sz val="9"/>
            <color indexed="81"/>
            <rFont val="Tahoma"/>
            <family val="2"/>
          </rPr>
          <t>Account_Balance_YTD(acctdept: {Map!G85})</t>
        </r>
      </text>
    </comment>
    <comment ref="I85" authorId="0" shapeId="0" xr:uid="{1DFC9F26-1466-4F4E-9030-6988B10C75D3}">
      <text>
        <r>
          <rPr>
            <sz val="9"/>
            <color indexed="81"/>
            <rFont val="Tahoma"/>
            <family val="2"/>
          </rPr>
          <t>Account_Balance_YTD(acctdept: {Map!H85})</t>
        </r>
      </text>
    </comment>
    <comment ref="J85" authorId="0" shapeId="0" xr:uid="{1E51FA92-E57A-4BA4-9AAC-AEBD7C99BDDC}">
      <text>
        <r>
          <rPr>
            <sz val="9"/>
            <color indexed="81"/>
            <rFont val="Tahoma"/>
            <family val="2"/>
          </rPr>
          <t>Account_Balance_YTD(acctdept: {Map!I85})</t>
        </r>
      </text>
    </comment>
    <comment ref="K85" authorId="0" shapeId="0" xr:uid="{6E1D04F4-D386-41A8-8CCC-525BB203BBD9}">
      <text>
        <r>
          <rPr>
            <sz val="9"/>
            <color indexed="81"/>
            <rFont val="Tahoma"/>
            <family val="2"/>
          </rPr>
          <t>Account_Balance_YTD(acctdept: {Map!J85})</t>
        </r>
      </text>
    </comment>
    <comment ref="L85" authorId="0" shapeId="0" xr:uid="{7A86AFEC-E413-4D0E-B805-B8CE76D865FE}">
      <text>
        <r>
          <rPr>
            <sz val="9"/>
            <color indexed="81"/>
            <rFont val="Tahoma"/>
            <family val="2"/>
          </rPr>
          <t>Account_Balance_YTD(acctdept: {Map!K85})</t>
        </r>
      </text>
    </comment>
    <comment ref="M85" authorId="0" shapeId="0" xr:uid="{621F29E9-B6C8-45A7-90B0-C9F5A1E950FE}">
      <text>
        <r>
          <rPr>
            <sz val="9"/>
            <color indexed="81"/>
            <rFont val="Tahoma"/>
            <family val="2"/>
          </rPr>
          <t>Account_Balance_YTD(acctdept: {Map!L85})</t>
        </r>
      </text>
    </comment>
    <comment ref="D86" authorId="0" shapeId="0" xr:uid="{E2BF6E2F-9468-4ED9-8BBC-99DCCEF3C58B}">
      <text>
        <r>
          <rPr>
            <sz val="9"/>
            <color indexed="81"/>
            <rFont val="Tahoma"/>
            <family val="2"/>
          </rPr>
          <t>Account_Balance_YTD(acctdept: {Map!C86})</t>
        </r>
      </text>
    </comment>
    <comment ref="E86" authorId="0" shapeId="0" xr:uid="{B5FB2F5E-40D2-487B-A557-D6B81C593104}">
      <text>
        <r>
          <rPr>
            <sz val="9"/>
            <color indexed="81"/>
            <rFont val="Tahoma"/>
            <family val="2"/>
          </rPr>
          <t>Account_Balance_YTD(acctdept: {Map!D86})</t>
        </r>
      </text>
    </comment>
    <comment ref="F86" authorId="0" shapeId="0" xr:uid="{C1BCFBCE-A296-41E6-95A5-029CBE8CBFB4}">
      <text>
        <r>
          <rPr>
            <sz val="9"/>
            <color indexed="81"/>
            <rFont val="Tahoma"/>
            <family val="2"/>
          </rPr>
          <t>Account_Balance_YTD(acctdept: {Map!E86})</t>
        </r>
      </text>
    </comment>
    <comment ref="G86" authorId="0" shapeId="0" xr:uid="{C2E7C591-958B-44C9-9416-4BE9529348E7}">
      <text>
        <r>
          <rPr>
            <sz val="9"/>
            <color indexed="81"/>
            <rFont val="Tahoma"/>
            <family val="2"/>
          </rPr>
          <t>Account_Balance_YTD(acctdept: {Map!F86})</t>
        </r>
      </text>
    </comment>
    <comment ref="H86" authorId="0" shapeId="0" xr:uid="{EBCC278C-6A08-49E1-A066-A49611AB6986}">
      <text>
        <r>
          <rPr>
            <sz val="9"/>
            <color indexed="81"/>
            <rFont val="Tahoma"/>
            <family val="2"/>
          </rPr>
          <t>Account_Balance_YTD(acctdept: {Map!G86})</t>
        </r>
      </text>
    </comment>
    <comment ref="I86" authorId="0" shapeId="0" xr:uid="{52976814-AE06-484B-869F-D2B2C1DBDDF4}">
      <text>
        <r>
          <rPr>
            <sz val="9"/>
            <color indexed="81"/>
            <rFont val="Tahoma"/>
            <family val="2"/>
          </rPr>
          <t>Account_Balance_YTD(acctdept: {Map!H86})</t>
        </r>
      </text>
    </comment>
    <comment ref="J86" authorId="0" shapeId="0" xr:uid="{8B7853BA-92C8-4F5F-9751-6CA9C7CF776F}">
      <text>
        <r>
          <rPr>
            <sz val="9"/>
            <color indexed="81"/>
            <rFont val="Tahoma"/>
            <family val="2"/>
          </rPr>
          <t>Account_Balance_YTD(acctdept: {Map!I86})</t>
        </r>
      </text>
    </comment>
    <comment ref="K86" authorId="0" shapeId="0" xr:uid="{5E93F79F-2F77-43E6-B35F-B7F90A996ED7}">
      <text>
        <r>
          <rPr>
            <sz val="9"/>
            <color indexed="81"/>
            <rFont val="Tahoma"/>
            <family val="2"/>
          </rPr>
          <t>Account_Balance_YTD(acctdept: {Map!J86})</t>
        </r>
      </text>
    </comment>
    <comment ref="L86" authorId="0" shapeId="0" xr:uid="{E582284A-0E8D-4055-8254-7851CDEF7AA9}">
      <text>
        <r>
          <rPr>
            <sz val="9"/>
            <color indexed="81"/>
            <rFont val="Tahoma"/>
            <family val="2"/>
          </rPr>
          <t>Account_Balance_YTD(acctdept: {Map!K86})</t>
        </r>
      </text>
    </comment>
    <comment ref="M86" authorId="0" shapeId="0" xr:uid="{88DD1A30-BA76-484A-ADA6-BBA4FF37A03A}">
      <text>
        <r>
          <rPr>
            <sz val="9"/>
            <color indexed="81"/>
            <rFont val="Tahoma"/>
            <family val="2"/>
          </rPr>
          <t>Account_Balance_YTD(acctdept: {Map!L86})</t>
        </r>
      </text>
    </comment>
    <comment ref="D87" authorId="0" shapeId="0" xr:uid="{A8C64650-48A6-46A3-AEB3-CBFA4FB0391D}">
      <text>
        <r>
          <rPr>
            <sz val="9"/>
            <color indexed="81"/>
            <rFont val="Tahoma"/>
            <family val="2"/>
          </rPr>
          <t>Account_Balance_YTD(acctdept: {Map!C87})</t>
        </r>
      </text>
    </comment>
    <comment ref="E87" authorId="0" shapeId="0" xr:uid="{653C0265-D62E-4C87-90C1-94BDB79113D8}">
      <text>
        <r>
          <rPr>
            <sz val="9"/>
            <color indexed="81"/>
            <rFont val="Tahoma"/>
            <family val="2"/>
          </rPr>
          <t>Account_Balance_YTD(acctdept: {Map!D87})</t>
        </r>
      </text>
    </comment>
    <comment ref="F87" authorId="0" shapeId="0" xr:uid="{08E8EEAF-EAB1-4D4C-966C-910B0B113876}">
      <text>
        <r>
          <rPr>
            <sz val="9"/>
            <color indexed="81"/>
            <rFont val="Tahoma"/>
            <family val="2"/>
          </rPr>
          <t>Account_Balance_YTD(acctdept: {Map!E87})</t>
        </r>
      </text>
    </comment>
    <comment ref="G87" authorId="0" shapeId="0" xr:uid="{5E246FBF-6B81-42EB-82DF-8212EA009AED}">
      <text>
        <r>
          <rPr>
            <sz val="9"/>
            <color indexed="81"/>
            <rFont val="Tahoma"/>
            <family val="2"/>
          </rPr>
          <t>Account_Balance_YTD(acctdept: {Map!F87})</t>
        </r>
      </text>
    </comment>
    <comment ref="H87" authorId="0" shapeId="0" xr:uid="{20939F95-0AF0-4A6E-BA92-17180E18A657}">
      <text>
        <r>
          <rPr>
            <sz val="9"/>
            <color indexed="81"/>
            <rFont val="Tahoma"/>
            <family val="2"/>
          </rPr>
          <t>Account_Balance_YTD(acctdept: {Map!G87})</t>
        </r>
      </text>
    </comment>
    <comment ref="I87" authorId="0" shapeId="0" xr:uid="{FE8A61AA-F657-4C4C-AB57-313060E77F48}">
      <text>
        <r>
          <rPr>
            <sz val="9"/>
            <color indexed="81"/>
            <rFont val="Tahoma"/>
            <family val="2"/>
          </rPr>
          <t>Account_Balance_YTD(acctdept: {Map!H87})</t>
        </r>
      </text>
    </comment>
    <comment ref="J87" authorId="0" shapeId="0" xr:uid="{87205EAA-EB12-4637-8B9C-CECC6AEA854E}">
      <text>
        <r>
          <rPr>
            <sz val="9"/>
            <color indexed="81"/>
            <rFont val="Tahoma"/>
            <family val="2"/>
          </rPr>
          <t>Account_Balance_YTD(acctdept: {Map!I87})</t>
        </r>
      </text>
    </comment>
    <comment ref="K87" authorId="0" shapeId="0" xr:uid="{BEEF0751-C129-4C31-BDE7-4A02FFC82A54}">
      <text>
        <r>
          <rPr>
            <sz val="9"/>
            <color indexed="81"/>
            <rFont val="Tahoma"/>
            <family val="2"/>
          </rPr>
          <t>Account_Balance_YTD(acctdept: {Map!J87})</t>
        </r>
      </text>
    </comment>
    <comment ref="L87" authorId="0" shapeId="0" xr:uid="{5A668117-2004-45CF-B0AD-697B96DBF212}">
      <text>
        <r>
          <rPr>
            <sz val="9"/>
            <color indexed="81"/>
            <rFont val="Tahoma"/>
            <family val="2"/>
          </rPr>
          <t>Account_Balance_YTD(acctdept: {Map!K87})</t>
        </r>
      </text>
    </comment>
    <comment ref="M87" authorId="0" shapeId="0" xr:uid="{22FF7741-631A-4511-9DE8-8F4E174EE14F}">
      <text>
        <r>
          <rPr>
            <sz val="9"/>
            <color indexed="81"/>
            <rFont val="Tahoma"/>
            <family val="2"/>
          </rPr>
          <t>Account_Balance_YTD(acctdept: {Map!L87})</t>
        </r>
      </text>
    </comment>
    <comment ref="D88" authorId="0" shapeId="0" xr:uid="{161D5858-7373-4A50-9C20-CF8280A340C6}">
      <text>
        <r>
          <rPr>
            <sz val="9"/>
            <color indexed="81"/>
            <rFont val="Tahoma"/>
            <family val="2"/>
          </rPr>
          <t>Account_Balance_YTD(acctdept: {Map!C88})</t>
        </r>
      </text>
    </comment>
    <comment ref="E88" authorId="0" shapeId="0" xr:uid="{CBF1705E-368E-41B3-934C-7DBD1F360D47}">
      <text>
        <r>
          <rPr>
            <sz val="9"/>
            <color indexed="81"/>
            <rFont val="Tahoma"/>
            <family val="2"/>
          </rPr>
          <t>Account_Balance_YTD(acctdept: {Map!D88})</t>
        </r>
      </text>
    </comment>
    <comment ref="F88" authorId="0" shapeId="0" xr:uid="{84DBFD9C-F3E7-4B82-A2D7-7162FD140A2C}">
      <text>
        <r>
          <rPr>
            <sz val="9"/>
            <color indexed="81"/>
            <rFont val="Tahoma"/>
            <family val="2"/>
          </rPr>
          <t>Account_Balance_YTD(acctdept: {Map!E88})</t>
        </r>
      </text>
    </comment>
    <comment ref="G88" authorId="0" shapeId="0" xr:uid="{D09FB45A-6A2A-4BAF-AABF-59ED635A7F2A}">
      <text>
        <r>
          <rPr>
            <sz val="9"/>
            <color indexed="81"/>
            <rFont val="Tahoma"/>
            <family val="2"/>
          </rPr>
          <t>Account_Balance_YTD(acctdept: {Map!F88})</t>
        </r>
      </text>
    </comment>
    <comment ref="H88" authorId="0" shapeId="0" xr:uid="{73359C3F-D40F-4132-A5C4-076F3266497E}">
      <text>
        <r>
          <rPr>
            <sz val="9"/>
            <color indexed="81"/>
            <rFont val="Tahoma"/>
            <family val="2"/>
          </rPr>
          <t>Account_Balance_YTD(acctdept: {Map!G88})</t>
        </r>
      </text>
    </comment>
    <comment ref="I88" authorId="0" shapeId="0" xr:uid="{7258A403-9AD3-479B-A4BF-39C5020E4AEA}">
      <text>
        <r>
          <rPr>
            <sz val="9"/>
            <color indexed="81"/>
            <rFont val="Tahoma"/>
            <family val="2"/>
          </rPr>
          <t>Account_Balance_YTD(acctdept: {Map!H88})</t>
        </r>
      </text>
    </comment>
    <comment ref="J88" authorId="0" shapeId="0" xr:uid="{B71483FE-9C7A-47A6-BA66-7C73CE436F93}">
      <text>
        <r>
          <rPr>
            <sz val="9"/>
            <color indexed="81"/>
            <rFont val="Tahoma"/>
            <family val="2"/>
          </rPr>
          <t>Account_Balance_YTD(acctdept: {Map!I88})</t>
        </r>
      </text>
    </comment>
    <comment ref="K88" authorId="0" shapeId="0" xr:uid="{F199C96B-F840-49E5-AC4E-9E73497912CE}">
      <text>
        <r>
          <rPr>
            <sz val="9"/>
            <color indexed="81"/>
            <rFont val="Tahoma"/>
            <family val="2"/>
          </rPr>
          <t>Account_Balance_YTD(acctdept: {Map!J88})</t>
        </r>
      </text>
    </comment>
    <comment ref="L88" authorId="0" shapeId="0" xr:uid="{3E580A57-C31A-4E20-B78B-8A540908063A}">
      <text>
        <r>
          <rPr>
            <sz val="9"/>
            <color indexed="81"/>
            <rFont val="Tahoma"/>
            <family val="2"/>
          </rPr>
          <t>Account_Balance_YTD(acctdept: {Map!K88})</t>
        </r>
      </text>
    </comment>
    <comment ref="M88" authorId="0" shapeId="0" xr:uid="{F620BE1F-042B-49F1-B095-5127804A757F}">
      <text>
        <r>
          <rPr>
            <sz val="9"/>
            <color indexed="81"/>
            <rFont val="Tahoma"/>
            <family val="2"/>
          </rPr>
          <t>Account_Balance_YTD(acctdept: {Map!L88})</t>
        </r>
      </text>
    </comment>
    <comment ref="D89" authorId="0" shapeId="0" xr:uid="{B4A036C1-B1DD-44EF-BC01-89ACB626C6C2}">
      <text>
        <r>
          <rPr>
            <sz val="9"/>
            <color indexed="81"/>
            <rFont val="Tahoma"/>
            <family val="2"/>
          </rPr>
          <t>Account_Balance_YTD(acctdept: {Map!C89})</t>
        </r>
      </text>
    </comment>
    <comment ref="E89" authorId="0" shapeId="0" xr:uid="{F80D431E-A9AE-40EF-9CEF-E20E476C069C}">
      <text>
        <r>
          <rPr>
            <sz val="9"/>
            <color indexed="81"/>
            <rFont val="Tahoma"/>
            <family val="2"/>
          </rPr>
          <t>Account_Balance_YTD(acctdept: {Map!D89})</t>
        </r>
      </text>
    </comment>
    <comment ref="F89" authorId="0" shapeId="0" xr:uid="{CF79B59B-6AF6-4D77-BD80-EAE8652FE8B6}">
      <text>
        <r>
          <rPr>
            <sz val="9"/>
            <color indexed="81"/>
            <rFont val="Tahoma"/>
            <family val="2"/>
          </rPr>
          <t>Account_Balance_YTD(acctdept: {Map!E89})</t>
        </r>
      </text>
    </comment>
    <comment ref="G89" authorId="0" shapeId="0" xr:uid="{3C31FC18-9BCC-42B5-A91F-6F31D9E90A97}">
      <text>
        <r>
          <rPr>
            <sz val="9"/>
            <color indexed="81"/>
            <rFont val="Tahoma"/>
            <family val="2"/>
          </rPr>
          <t>Account_Balance_YTD(acctdept: {Map!F89})</t>
        </r>
      </text>
    </comment>
    <comment ref="H89" authorId="0" shapeId="0" xr:uid="{85A59FB8-1591-4953-8A9A-1DBA267F02D6}">
      <text>
        <r>
          <rPr>
            <sz val="9"/>
            <color indexed="81"/>
            <rFont val="Tahoma"/>
            <family val="2"/>
          </rPr>
          <t>Account_Balance_YTD(acctdept: {Map!G89})</t>
        </r>
      </text>
    </comment>
    <comment ref="I89" authorId="0" shapeId="0" xr:uid="{19C5AA52-FE16-4F85-AF44-950D670A253C}">
      <text>
        <r>
          <rPr>
            <sz val="9"/>
            <color indexed="81"/>
            <rFont val="Tahoma"/>
            <family val="2"/>
          </rPr>
          <t>Account_Balance_YTD(acctdept: {Map!H89})</t>
        </r>
      </text>
    </comment>
    <comment ref="J89" authorId="0" shapeId="0" xr:uid="{B4C5E5CD-16F9-4A90-91F4-440B79C17B96}">
      <text>
        <r>
          <rPr>
            <sz val="9"/>
            <color indexed="81"/>
            <rFont val="Tahoma"/>
            <family val="2"/>
          </rPr>
          <t>Account_Balance_YTD(acctdept: {Map!I89})</t>
        </r>
      </text>
    </comment>
    <comment ref="K89" authorId="0" shapeId="0" xr:uid="{EAE2FE2D-D905-44AA-A7AB-5A318F806903}">
      <text>
        <r>
          <rPr>
            <sz val="9"/>
            <color indexed="81"/>
            <rFont val="Tahoma"/>
            <family val="2"/>
          </rPr>
          <t>Account_Balance_YTD(acctdept: {Map!J89})</t>
        </r>
      </text>
    </comment>
    <comment ref="L89" authorId="0" shapeId="0" xr:uid="{88FD97A0-D39C-44BF-9FA9-ED5A59282DBD}">
      <text>
        <r>
          <rPr>
            <sz val="9"/>
            <color indexed="81"/>
            <rFont val="Tahoma"/>
            <family val="2"/>
          </rPr>
          <t>Account_Balance_YTD(acctdept: {Map!K89})</t>
        </r>
      </text>
    </comment>
    <comment ref="M89" authorId="0" shapeId="0" xr:uid="{ABCB728A-F8EB-4D43-94F4-846B297BE341}">
      <text>
        <r>
          <rPr>
            <sz val="9"/>
            <color indexed="81"/>
            <rFont val="Tahoma"/>
            <family val="2"/>
          </rPr>
          <t>Account_Balance_YTD(acctdept: {Map!L89})</t>
        </r>
      </text>
    </comment>
    <comment ref="D90" authorId="0" shapeId="0" xr:uid="{A5345C32-A693-4488-B57A-13450F24884B}">
      <text>
        <r>
          <rPr>
            <sz val="9"/>
            <color indexed="81"/>
            <rFont val="Tahoma"/>
            <family val="2"/>
          </rPr>
          <t>Account_Balance_YTD(acctdept: {Map!C90})</t>
        </r>
      </text>
    </comment>
    <comment ref="E90" authorId="0" shapeId="0" xr:uid="{1200C763-3782-4DBD-A885-DA30BC1B47E6}">
      <text>
        <r>
          <rPr>
            <sz val="9"/>
            <color indexed="81"/>
            <rFont val="Tahoma"/>
            <family val="2"/>
          </rPr>
          <t>Account_Balance_YTD(acctdept: {Map!D90})</t>
        </r>
      </text>
    </comment>
    <comment ref="F90" authorId="0" shapeId="0" xr:uid="{B3D30D90-BE55-4B26-B7C3-1EBF629E0FE6}">
      <text>
        <r>
          <rPr>
            <sz val="9"/>
            <color indexed="81"/>
            <rFont val="Tahoma"/>
            <family val="2"/>
          </rPr>
          <t>Account_Balance_YTD(acctdept: {Map!E90})</t>
        </r>
      </text>
    </comment>
    <comment ref="G90" authorId="0" shapeId="0" xr:uid="{D0086E92-3EFF-43D2-8583-213D0129B39B}">
      <text>
        <r>
          <rPr>
            <sz val="9"/>
            <color indexed="81"/>
            <rFont val="Tahoma"/>
            <family val="2"/>
          </rPr>
          <t>Account_Balance_YTD(acctdept: {Map!F90})</t>
        </r>
      </text>
    </comment>
    <comment ref="H90" authorId="0" shapeId="0" xr:uid="{D2059030-113F-431A-A953-3202641A610C}">
      <text>
        <r>
          <rPr>
            <sz val="9"/>
            <color indexed="81"/>
            <rFont val="Tahoma"/>
            <family val="2"/>
          </rPr>
          <t>Account_Balance_YTD(acctdept: {Map!G90})</t>
        </r>
      </text>
    </comment>
    <comment ref="I90" authorId="0" shapeId="0" xr:uid="{7F466E5B-ECCA-4A5F-A6BA-A3480A9D4716}">
      <text>
        <r>
          <rPr>
            <sz val="9"/>
            <color indexed="81"/>
            <rFont val="Tahoma"/>
            <family val="2"/>
          </rPr>
          <t>Account_Balance_YTD(acctdept: {Map!H90})</t>
        </r>
      </text>
    </comment>
    <comment ref="J90" authorId="0" shapeId="0" xr:uid="{93A774E2-C778-467C-9EC4-CA1DB09172CA}">
      <text>
        <r>
          <rPr>
            <sz val="9"/>
            <color indexed="81"/>
            <rFont val="Tahoma"/>
            <family val="2"/>
          </rPr>
          <t>Account_Balance_YTD(acctdept: {Map!I90})</t>
        </r>
      </text>
    </comment>
    <comment ref="K90" authorId="0" shapeId="0" xr:uid="{24643FF7-DEA9-4143-968E-B291146E7CC4}">
      <text>
        <r>
          <rPr>
            <sz val="9"/>
            <color indexed="81"/>
            <rFont val="Tahoma"/>
            <family val="2"/>
          </rPr>
          <t>Account_Balance_YTD(acctdept: {Map!J90})</t>
        </r>
      </text>
    </comment>
    <comment ref="L90" authorId="0" shapeId="0" xr:uid="{8472565A-E3E0-44AA-B6E4-45499E11C808}">
      <text>
        <r>
          <rPr>
            <sz val="9"/>
            <color indexed="81"/>
            <rFont val="Tahoma"/>
            <family val="2"/>
          </rPr>
          <t>Account_Balance_YTD(acctdept: {Map!K90})</t>
        </r>
      </text>
    </comment>
    <comment ref="M90" authorId="0" shapeId="0" xr:uid="{18E1C559-B016-4A7E-8960-842848A133F2}">
      <text>
        <r>
          <rPr>
            <sz val="9"/>
            <color indexed="81"/>
            <rFont val="Tahoma"/>
            <family val="2"/>
          </rPr>
          <t>Account_Balance_YTD(acctdept: {Map!L90})</t>
        </r>
      </text>
    </comment>
    <comment ref="D91" authorId="0" shapeId="0" xr:uid="{CE987487-579D-4665-88AA-25B75BF5C522}">
      <text>
        <r>
          <rPr>
            <sz val="9"/>
            <color indexed="81"/>
            <rFont val="Tahoma"/>
            <family val="2"/>
          </rPr>
          <t>Account_Balance_YTD(acctdept: {Map!C91})</t>
        </r>
      </text>
    </comment>
    <comment ref="E91" authorId="0" shapeId="0" xr:uid="{8A540AB0-C324-4402-99EB-5F9A9EBF6708}">
      <text>
        <r>
          <rPr>
            <sz val="9"/>
            <color indexed="81"/>
            <rFont val="Tahoma"/>
            <family val="2"/>
          </rPr>
          <t>Account_Balance_YTD(acctdept: {Map!D91})</t>
        </r>
      </text>
    </comment>
    <comment ref="F91" authorId="0" shapeId="0" xr:uid="{34A59A44-91AD-43B3-9106-C36539813D64}">
      <text>
        <r>
          <rPr>
            <sz val="9"/>
            <color indexed="81"/>
            <rFont val="Tahoma"/>
            <family val="2"/>
          </rPr>
          <t>Account_Balance_YTD(acctdept: {Map!E91})</t>
        </r>
      </text>
    </comment>
    <comment ref="G91" authorId="0" shapeId="0" xr:uid="{353E529B-38D2-4A38-B7CD-D9C2F7092818}">
      <text>
        <r>
          <rPr>
            <sz val="9"/>
            <color indexed="81"/>
            <rFont val="Tahoma"/>
            <family val="2"/>
          </rPr>
          <t>Account_Balance_YTD(acctdept: {Map!F91})</t>
        </r>
      </text>
    </comment>
    <comment ref="H91" authorId="0" shapeId="0" xr:uid="{517C3D42-776F-45C3-B7B6-7713BB3AE492}">
      <text>
        <r>
          <rPr>
            <sz val="9"/>
            <color indexed="81"/>
            <rFont val="Tahoma"/>
            <family val="2"/>
          </rPr>
          <t>Account_Balance_YTD(acctdept: {Map!G91})</t>
        </r>
      </text>
    </comment>
    <comment ref="I91" authorId="0" shapeId="0" xr:uid="{8392832C-BD02-49FF-B98D-0F7F6C901774}">
      <text>
        <r>
          <rPr>
            <sz val="9"/>
            <color indexed="81"/>
            <rFont val="Tahoma"/>
            <family val="2"/>
          </rPr>
          <t>Account_Balance_YTD(acctdept: {Map!H91})</t>
        </r>
      </text>
    </comment>
    <comment ref="J91" authorId="0" shapeId="0" xr:uid="{10E5B7CC-A382-4515-8B90-6E21E1635A11}">
      <text>
        <r>
          <rPr>
            <sz val="9"/>
            <color indexed="81"/>
            <rFont val="Tahoma"/>
            <family val="2"/>
          </rPr>
          <t>Account_Balance_YTD(acctdept: {Map!I91})</t>
        </r>
      </text>
    </comment>
    <comment ref="K91" authorId="0" shapeId="0" xr:uid="{843F4215-E6A4-43E0-B572-BC309D4B85C5}">
      <text>
        <r>
          <rPr>
            <sz val="9"/>
            <color indexed="81"/>
            <rFont val="Tahoma"/>
            <family val="2"/>
          </rPr>
          <t>Account_Balance_YTD(acctdept: {Map!J91})</t>
        </r>
      </text>
    </comment>
    <comment ref="L91" authorId="0" shapeId="0" xr:uid="{1B50CC44-F59B-4208-A7C8-7FCD3C4E699A}">
      <text>
        <r>
          <rPr>
            <sz val="9"/>
            <color indexed="81"/>
            <rFont val="Tahoma"/>
            <family val="2"/>
          </rPr>
          <t>Account_Balance_YTD(acctdept: {Map!K91})</t>
        </r>
      </text>
    </comment>
    <comment ref="M91" authorId="0" shapeId="0" xr:uid="{7C7F09AC-B74F-417B-A318-DA5E8C383C3C}">
      <text>
        <r>
          <rPr>
            <sz val="9"/>
            <color indexed="81"/>
            <rFont val="Tahoma"/>
            <family val="2"/>
          </rPr>
          <t>Account_Balance_YTD(acctdept: {Map!L91})</t>
        </r>
      </text>
    </comment>
    <comment ref="D92" authorId="0" shapeId="0" xr:uid="{34A895C8-D628-4A3C-8203-270B095649B8}">
      <text>
        <r>
          <rPr>
            <sz val="9"/>
            <color indexed="81"/>
            <rFont val="Tahoma"/>
            <family val="2"/>
          </rPr>
          <t>Account_Balance_YTD(acctdept: {Map!C92})</t>
        </r>
      </text>
    </comment>
    <comment ref="E92" authorId="0" shapeId="0" xr:uid="{B3C52FC9-A2C8-450E-BB65-157E91529E34}">
      <text>
        <r>
          <rPr>
            <sz val="9"/>
            <color indexed="81"/>
            <rFont val="Tahoma"/>
            <family val="2"/>
          </rPr>
          <t>Account_Balance_YTD(acctdept: {Map!D92})</t>
        </r>
      </text>
    </comment>
    <comment ref="F92" authorId="0" shapeId="0" xr:uid="{FDFC49F5-0FF3-41D2-BD4B-9771AA8E742E}">
      <text>
        <r>
          <rPr>
            <sz val="9"/>
            <color indexed="81"/>
            <rFont val="Tahoma"/>
            <family val="2"/>
          </rPr>
          <t>Account_Balance_YTD(acctdept: {Map!E92})</t>
        </r>
      </text>
    </comment>
    <comment ref="G92" authorId="0" shapeId="0" xr:uid="{ECC0CA45-64E3-4026-B26A-6BCEDD88DA9C}">
      <text>
        <r>
          <rPr>
            <sz val="9"/>
            <color indexed="81"/>
            <rFont val="Tahoma"/>
            <family val="2"/>
          </rPr>
          <t>Account_Balance_YTD(acctdept: {Map!F92})</t>
        </r>
      </text>
    </comment>
    <comment ref="H92" authorId="0" shapeId="0" xr:uid="{75B01C7C-191F-402A-9D55-1156D452C822}">
      <text>
        <r>
          <rPr>
            <sz val="9"/>
            <color indexed="81"/>
            <rFont val="Tahoma"/>
            <family val="2"/>
          </rPr>
          <t>Account_Balance_YTD(acctdept: {Map!G92})</t>
        </r>
      </text>
    </comment>
    <comment ref="I92" authorId="0" shapeId="0" xr:uid="{E979DD37-36D6-4F5F-9095-797E4129A669}">
      <text>
        <r>
          <rPr>
            <sz val="9"/>
            <color indexed="81"/>
            <rFont val="Tahoma"/>
            <family val="2"/>
          </rPr>
          <t>Account_Balance_YTD(acctdept: {Map!H92})</t>
        </r>
      </text>
    </comment>
    <comment ref="J92" authorId="0" shapeId="0" xr:uid="{5911654B-7603-437C-98C4-DD0067D2CD4B}">
      <text>
        <r>
          <rPr>
            <sz val="9"/>
            <color indexed="81"/>
            <rFont val="Tahoma"/>
            <family val="2"/>
          </rPr>
          <t>Account_Balance_YTD(acctdept: {Map!I92})</t>
        </r>
      </text>
    </comment>
    <comment ref="K92" authorId="0" shapeId="0" xr:uid="{B40D2CBD-64E8-4986-ACF2-6A97A645E96F}">
      <text>
        <r>
          <rPr>
            <sz val="9"/>
            <color indexed="81"/>
            <rFont val="Tahoma"/>
            <family val="2"/>
          </rPr>
          <t>Account_Balance_YTD(acctdept: {Map!J92})</t>
        </r>
      </text>
    </comment>
    <comment ref="L92" authorId="0" shapeId="0" xr:uid="{818B998C-07A3-4C7A-B303-3FDAA16EB5A7}">
      <text>
        <r>
          <rPr>
            <sz val="9"/>
            <color indexed="81"/>
            <rFont val="Tahoma"/>
            <family val="2"/>
          </rPr>
          <t>Account_Balance_YTD(acctdept: {Map!K92})</t>
        </r>
      </text>
    </comment>
    <comment ref="M92" authorId="0" shapeId="0" xr:uid="{055E3674-2523-4160-8FE8-C63FE686EB73}">
      <text>
        <r>
          <rPr>
            <sz val="9"/>
            <color indexed="81"/>
            <rFont val="Tahoma"/>
            <family val="2"/>
          </rPr>
          <t>Account_Balance_YTD(acctdept: {Map!L92})</t>
        </r>
      </text>
    </comment>
    <comment ref="D93" authorId="0" shapeId="0" xr:uid="{524538A7-9C37-448F-B482-66F75CD3C17A}">
      <text>
        <r>
          <rPr>
            <sz val="9"/>
            <color indexed="81"/>
            <rFont val="Tahoma"/>
            <family val="2"/>
          </rPr>
          <t>Account_Balance_YTD(acctdept: {Map!C93})</t>
        </r>
      </text>
    </comment>
    <comment ref="E93" authorId="0" shapeId="0" xr:uid="{058F3C43-210B-4872-8EDA-0D6AB55F8E35}">
      <text>
        <r>
          <rPr>
            <sz val="9"/>
            <color indexed="81"/>
            <rFont val="Tahoma"/>
            <family val="2"/>
          </rPr>
          <t>Account_Balance_YTD(acctdept: {Map!D93})</t>
        </r>
      </text>
    </comment>
    <comment ref="F93" authorId="0" shapeId="0" xr:uid="{9F04E060-0380-4CC3-91BA-7C2282A10AC6}">
      <text>
        <r>
          <rPr>
            <sz val="9"/>
            <color indexed="81"/>
            <rFont val="Tahoma"/>
            <family val="2"/>
          </rPr>
          <t>Account_Balance_YTD(acctdept: {Map!E93})</t>
        </r>
      </text>
    </comment>
    <comment ref="G93" authorId="0" shapeId="0" xr:uid="{C80C791A-5B29-4CBE-9E60-C103EB11C0C1}">
      <text>
        <r>
          <rPr>
            <sz val="9"/>
            <color indexed="81"/>
            <rFont val="Tahoma"/>
            <family val="2"/>
          </rPr>
          <t>Account_Balance_YTD(acctdept: {Map!F93})</t>
        </r>
      </text>
    </comment>
    <comment ref="H93" authorId="0" shapeId="0" xr:uid="{EE5E7CC3-396D-4EB0-A4E4-71ABC997074E}">
      <text>
        <r>
          <rPr>
            <sz val="9"/>
            <color indexed="81"/>
            <rFont val="Tahoma"/>
            <family val="2"/>
          </rPr>
          <t>Account_Balance_YTD(acctdept: {Map!G93})</t>
        </r>
      </text>
    </comment>
    <comment ref="I93" authorId="0" shapeId="0" xr:uid="{B47E9E9B-EB15-46EF-A99D-B3120B475337}">
      <text>
        <r>
          <rPr>
            <sz val="9"/>
            <color indexed="81"/>
            <rFont val="Tahoma"/>
            <family val="2"/>
          </rPr>
          <t>Account_Balance_YTD(acctdept: {Map!H93})</t>
        </r>
      </text>
    </comment>
    <comment ref="J93" authorId="0" shapeId="0" xr:uid="{EEAC932D-C8B7-4645-8166-22AC425ECBDB}">
      <text>
        <r>
          <rPr>
            <sz val="9"/>
            <color indexed="81"/>
            <rFont val="Tahoma"/>
            <family val="2"/>
          </rPr>
          <t>Account_Balance_YTD(acctdept: {Map!I93})</t>
        </r>
      </text>
    </comment>
    <comment ref="K93" authorId="0" shapeId="0" xr:uid="{0BF0F6BC-38CD-4DF9-A9D7-992B6E9A8129}">
      <text>
        <r>
          <rPr>
            <sz val="9"/>
            <color indexed="81"/>
            <rFont val="Tahoma"/>
            <family val="2"/>
          </rPr>
          <t>Account_Balance_YTD(acctdept: {Map!J93})</t>
        </r>
      </text>
    </comment>
    <comment ref="L93" authorId="0" shapeId="0" xr:uid="{398498A7-F3B3-406D-B5A2-46B977AEAB23}">
      <text>
        <r>
          <rPr>
            <sz val="9"/>
            <color indexed="81"/>
            <rFont val="Tahoma"/>
            <family val="2"/>
          </rPr>
          <t>Account_Balance_YTD(acctdept: {Map!K93})</t>
        </r>
      </text>
    </comment>
    <comment ref="M93" authorId="0" shapeId="0" xr:uid="{AE38511E-3BE7-4486-ACD7-74523518CA69}">
      <text>
        <r>
          <rPr>
            <sz val="9"/>
            <color indexed="81"/>
            <rFont val="Tahoma"/>
            <family val="2"/>
          </rPr>
          <t>Account_Balance_YTD(acctdept: {Map!L93})</t>
        </r>
      </text>
    </comment>
    <comment ref="D94" authorId="0" shapeId="0" xr:uid="{07411EED-BB4B-45ED-BF02-229AEE8335C9}">
      <text>
        <r>
          <rPr>
            <sz val="9"/>
            <color indexed="81"/>
            <rFont val="Tahoma"/>
            <family val="2"/>
          </rPr>
          <t>Account_Balance_YTD(acctdept: {Map!C94})</t>
        </r>
      </text>
    </comment>
    <comment ref="E94" authorId="0" shapeId="0" xr:uid="{0A174F36-EEBE-43D9-8753-A7BDF5462447}">
      <text>
        <r>
          <rPr>
            <sz val="9"/>
            <color indexed="81"/>
            <rFont val="Tahoma"/>
            <family val="2"/>
          </rPr>
          <t>Account_Balance_YTD(acctdept: {Map!D94})</t>
        </r>
      </text>
    </comment>
    <comment ref="F94" authorId="0" shapeId="0" xr:uid="{B77D4FC6-1517-40C1-ACF1-467B23519731}">
      <text>
        <r>
          <rPr>
            <sz val="9"/>
            <color indexed="81"/>
            <rFont val="Tahoma"/>
            <family val="2"/>
          </rPr>
          <t>Account_Balance_YTD(acctdept: {Map!E94})</t>
        </r>
      </text>
    </comment>
    <comment ref="G94" authorId="0" shapeId="0" xr:uid="{F8912848-8B68-44C1-AC3D-AECCE6CDA700}">
      <text>
        <r>
          <rPr>
            <sz val="9"/>
            <color indexed="81"/>
            <rFont val="Tahoma"/>
            <family val="2"/>
          </rPr>
          <t>Account_Balance_YTD(acctdept: {Map!F94})</t>
        </r>
      </text>
    </comment>
    <comment ref="H94" authorId="0" shapeId="0" xr:uid="{FCDBB21C-24E1-4643-9C2C-13643AE4E0E0}">
      <text>
        <r>
          <rPr>
            <sz val="9"/>
            <color indexed="81"/>
            <rFont val="Tahoma"/>
            <family val="2"/>
          </rPr>
          <t>Account_Balance_YTD(acctdept: {Map!G94})</t>
        </r>
      </text>
    </comment>
    <comment ref="I94" authorId="0" shapeId="0" xr:uid="{27F83C90-A111-497D-B31A-6033CF4030B8}">
      <text>
        <r>
          <rPr>
            <sz val="9"/>
            <color indexed="81"/>
            <rFont val="Tahoma"/>
            <family val="2"/>
          </rPr>
          <t>Account_Balance_YTD(acctdept: {Map!H94})</t>
        </r>
      </text>
    </comment>
    <comment ref="J94" authorId="0" shapeId="0" xr:uid="{A38493A8-38D2-42FA-B485-492C63998A67}">
      <text>
        <r>
          <rPr>
            <sz val="9"/>
            <color indexed="81"/>
            <rFont val="Tahoma"/>
            <family val="2"/>
          </rPr>
          <t>Account_Balance_YTD(acctdept: {Map!I94})</t>
        </r>
      </text>
    </comment>
    <comment ref="K94" authorId="0" shapeId="0" xr:uid="{10D6C2D8-551C-45CC-BBAF-ED151CD4D577}">
      <text>
        <r>
          <rPr>
            <sz val="9"/>
            <color indexed="81"/>
            <rFont val="Tahoma"/>
            <family val="2"/>
          </rPr>
          <t>Account_Balance_YTD(acctdept: {Map!J94})</t>
        </r>
      </text>
    </comment>
    <comment ref="L94" authorId="0" shapeId="0" xr:uid="{DCC44562-0885-4A6B-A3DD-7EB665EA654D}">
      <text>
        <r>
          <rPr>
            <sz val="9"/>
            <color indexed="81"/>
            <rFont val="Tahoma"/>
            <family val="2"/>
          </rPr>
          <t>Account_Balance_YTD(acctdept: {Map!K94})</t>
        </r>
      </text>
    </comment>
    <comment ref="M94" authorId="0" shapeId="0" xr:uid="{F03A948A-70E4-499E-88C1-B72FA953398C}">
      <text>
        <r>
          <rPr>
            <sz val="9"/>
            <color indexed="81"/>
            <rFont val="Tahoma"/>
            <family val="2"/>
          </rPr>
          <t>Account_Balance_YTD(acctdept: {Map!L94})</t>
        </r>
      </text>
    </comment>
    <comment ref="D95" authorId="0" shapeId="0" xr:uid="{3BA8139F-550E-48E8-B26E-89D2AC5AD541}">
      <text>
        <r>
          <rPr>
            <sz val="9"/>
            <color indexed="81"/>
            <rFont val="Tahoma"/>
            <family val="2"/>
          </rPr>
          <t>Account_Balance_YTD(acctdept: {Map!C95})</t>
        </r>
      </text>
    </comment>
    <comment ref="E95" authorId="0" shapeId="0" xr:uid="{1BB94FB1-2969-48F8-B6A7-5650F1F96275}">
      <text>
        <r>
          <rPr>
            <sz val="9"/>
            <color indexed="81"/>
            <rFont val="Tahoma"/>
            <family val="2"/>
          </rPr>
          <t>Account_Balance_YTD(acctdept: {Map!D95})</t>
        </r>
      </text>
    </comment>
    <comment ref="F95" authorId="0" shapeId="0" xr:uid="{26954D76-C994-45F5-8B78-073597C5B368}">
      <text>
        <r>
          <rPr>
            <sz val="9"/>
            <color indexed="81"/>
            <rFont val="Tahoma"/>
            <family val="2"/>
          </rPr>
          <t>Account_Balance_YTD(acctdept: {Map!E95})</t>
        </r>
      </text>
    </comment>
    <comment ref="G95" authorId="0" shapeId="0" xr:uid="{9FAD2809-06C9-4786-B8A8-89C0F1BD3B19}">
      <text>
        <r>
          <rPr>
            <sz val="9"/>
            <color indexed="81"/>
            <rFont val="Tahoma"/>
            <family val="2"/>
          </rPr>
          <t>Account_Balance_YTD(acctdept: {Map!F95})</t>
        </r>
      </text>
    </comment>
    <comment ref="H95" authorId="0" shapeId="0" xr:uid="{49DF247F-8C9E-49BC-A582-1BD50373BC0E}">
      <text>
        <r>
          <rPr>
            <sz val="9"/>
            <color indexed="81"/>
            <rFont val="Tahoma"/>
            <family val="2"/>
          </rPr>
          <t>Account_Balance_YTD(acctdept: {Map!G95})</t>
        </r>
      </text>
    </comment>
    <comment ref="I95" authorId="0" shapeId="0" xr:uid="{6BC8F956-C211-4F48-A715-87231D59AD84}">
      <text>
        <r>
          <rPr>
            <sz val="9"/>
            <color indexed="81"/>
            <rFont val="Tahoma"/>
            <family val="2"/>
          </rPr>
          <t>Account_Balance_YTD(acctdept: {Map!H95})</t>
        </r>
      </text>
    </comment>
    <comment ref="J95" authorId="0" shapeId="0" xr:uid="{29758611-3EB9-4BA1-9EC9-8B0CDB7DA23B}">
      <text>
        <r>
          <rPr>
            <sz val="9"/>
            <color indexed="81"/>
            <rFont val="Tahoma"/>
            <family val="2"/>
          </rPr>
          <t>Account_Balance_YTD(acctdept: {Map!I95})</t>
        </r>
      </text>
    </comment>
    <comment ref="K95" authorId="0" shapeId="0" xr:uid="{B1529EF2-1CA1-4B42-B16A-FE2E242298D9}">
      <text>
        <r>
          <rPr>
            <sz val="9"/>
            <color indexed="81"/>
            <rFont val="Tahoma"/>
            <family val="2"/>
          </rPr>
          <t>Account_Balance_YTD(acctdept: {Map!J95})</t>
        </r>
      </text>
    </comment>
    <comment ref="L95" authorId="0" shapeId="0" xr:uid="{D4827F02-5FC9-407D-AC35-47D1CF6C4AF8}">
      <text>
        <r>
          <rPr>
            <sz val="9"/>
            <color indexed="81"/>
            <rFont val="Tahoma"/>
            <family val="2"/>
          </rPr>
          <t>Account_Balance_YTD(acctdept: {Map!K95})</t>
        </r>
      </text>
    </comment>
    <comment ref="M95" authorId="0" shapeId="0" xr:uid="{3D33DE6A-9E24-4DB9-A24E-B095C69F6E1F}">
      <text>
        <r>
          <rPr>
            <sz val="9"/>
            <color indexed="81"/>
            <rFont val="Tahoma"/>
            <family val="2"/>
          </rPr>
          <t>Account_Balance_YTD(acctdept: {Map!L95})</t>
        </r>
      </text>
    </comment>
    <comment ref="D96" authorId="0" shapeId="0" xr:uid="{42F41D44-951C-46F8-8A36-2A8C0222BCB7}">
      <text>
        <r>
          <rPr>
            <sz val="9"/>
            <color indexed="81"/>
            <rFont val="Tahoma"/>
            <family val="2"/>
          </rPr>
          <t>Account_Balance_YTD(acctdept: {Map!C96})</t>
        </r>
      </text>
    </comment>
    <comment ref="E96" authorId="0" shapeId="0" xr:uid="{B26BD640-2E8E-4FB7-A2A0-50E65D255204}">
      <text>
        <r>
          <rPr>
            <sz val="9"/>
            <color indexed="81"/>
            <rFont val="Tahoma"/>
            <family val="2"/>
          </rPr>
          <t>Account_Balance_YTD(acctdept: {Map!D96})</t>
        </r>
      </text>
    </comment>
    <comment ref="F96" authorId="0" shapeId="0" xr:uid="{AE8171B8-8143-4A5C-80D9-4953AC78E762}">
      <text>
        <r>
          <rPr>
            <sz val="9"/>
            <color indexed="81"/>
            <rFont val="Tahoma"/>
            <family val="2"/>
          </rPr>
          <t>Account_Balance_YTD(acctdept: {Map!E96})</t>
        </r>
      </text>
    </comment>
    <comment ref="G96" authorId="0" shapeId="0" xr:uid="{CF8135E3-F612-4B96-9BAA-2264F3F70DAF}">
      <text>
        <r>
          <rPr>
            <sz val="9"/>
            <color indexed="81"/>
            <rFont val="Tahoma"/>
            <family val="2"/>
          </rPr>
          <t>Account_Balance_YTD(acctdept: {Map!F96})</t>
        </r>
      </text>
    </comment>
    <comment ref="H96" authorId="0" shapeId="0" xr:uid="{79C089DA-E7BE-4FA5-A858-FDE357B64D30}">
      <text>
        <r>
          <rPr>
            <sz val="9"/>
            <color indexed="81"/>
            <rFont val="Tahoma"/>
            <family val="2"/>
          </rPr>
          <t>Account_Balance_YTD(acctdept: {Map!G96})</t>
        </r>
      </text>
    </comment>
    <comment ref="I96" authorId="0" shapeId="0" xr:uid="{8E5CD812-F76A-4CD0-AD3E-5405B2E12BE2}">
      <text>
        <r>
          <rPr>
            <sz val="9"/>
            <color indexed="81"/>
            <rFont val="Tahoma"/>
            <family val="2"/>
          </rPr>
          <t>Account_Balance_YTD(acctdept: {Map!H96})</t>
        </r>
      </text>
    </comment>
    <comment ref="J96" authorId="0" shapeId="0" xr:uid="{D1A6F390-36E8-4C1B-8DAA-796FB28CA860}">
      <text>
        <r>
          <rPr>
            <sz val="9"/>
            <color indexed="81"/>
            <rFont val="Tahoma"/>
            <family val="2"/>
          </rPr>
          <t>Account_Balance_YTD(acctdept: {Map!I96})</t>
        </r>
      </text>
    </comment>
    <comment ref="K96" authorId="0" shapeId="0" xr:uid="{D879EDB1-4718-48C5-B20F-058551E1E351}">
      <text>
        <r>
          <rPr>
            <sz val="9"/>
            <color indexed="81"/>
            <rFont val="Tahoma"/>
            <family val="2"/>
          </rPr>
          <t>Account_Balance_YTD(acctdept: {Map!J96})</t>
        </r>
      </text>
    </comment>
    <comment ref="L96" authorId="0" shapeId="0" xr:uid="{7A59539D-7E61-498B-A89C-54E7CF4D1D1E}">
      <text>
        <r>
          <rPr>
            <sz val="9"/>
            <color indexed="81"/>
            <rFont val="Tahoma"/>
            <family val="2"/>
          </rPr>
          <t>Account_Balance_YTD(acctdept: {Map!K96})</t>
        </r>
      </text>
    </comment>
    <comment ref="M96" authorId="0" shapeId="0" xr:uid="{930B9963-6D10-45FC-8412-FE27EDF528DB}">
      <text>
        <r>
          <rPr>
            <sz val="9"/>
            <color indexed="81"/>
            <rFont val="Tahoma"/>
            <family val="2"/>
          </rPr>
          <t>Account_Balance_YTD(acctdept: {Map!L96})</t>
        </r>
      </text>
    </comment>
    <comment ref="D97" authorId="0" shapeId="0" xr:uid="{1C792D1B-6C80-47FC-899A-15388C5C2B78}">
      <text>
        <r>
          <rPr>
            <sz val="9"/>
            <color indexed="81"/>
            <rFont val="Tahoma"/>
            <family val="2"/>
          </rPr>
          <t>Account_Balance_YTD(acctdept: {Map!C97})</t>
        </r>
      </text>
    </comment>
    <comment ref="E97" authorId="0" shapeId="0" xr:uid="{65FE70D9-B903-4B91-B6C8-84F130C8EC8B}">
      <text>
        <r>
          <rPr>
            <sz val="9"/>
            <color indexed="81"/>
            <rFont val="Tahoma"/>
            <family val="2"/>
          </rPr>
          <t>Account_Balance_YTD(acctdept: {Map!D97})</t>
        </r>
      </text>
    </comment>
    <comment ref="F97" authorId="0" shapeId="0" xr:uid="{5BD54B81-A866-4D56-9C30-4DF003083093}">
      <text>
        <r>
          <rPr>
            <sz val="9"/>
            <color indexed="81"/>
            <rFont val="Tahoma"/>
            <family val="2"/>
          </rPr>
          <t>Account_Balance_YTD(acctdept: {Map!E97})</t>
        </r>
      </text>
    </comment>
    <comment ref="G97" authorId="0" shapeId="0" xr:uid="{9AA84200-D0DA-4A68-95D6-16D011F7D3FA}">
      <text>
        <r>
          <rPr>
            <sz val="9"/>
            <color indexed="81"/>
            <rFont val="Tahoma"/>
            <family val="2"/>
          </rPr>
          <t>Account_Balance_YTD(acctdept: {Map!F97})</t>
        </r>
      </text>
    </comment>
    <comment ref="H97" authorId="0" shapeId="0" xr:uid="{5C3396EA-AE27-49AF-B118-8A2339B485A3}">
      <text>
        <r>
          <rPr>
            <sz val="9"/>
            <color indexed="81"/>
            <rFont val="Tahoma"/>
            <family val="2"/>
          </rPr>
          <t>Account_Balance_YTD(acctdept: {Map!G97})</t>
        </r>
      </text>
    </comment>
    <comment ref="I97" authorId="0" shapeId="0" xr:uid="{9D588421-FFCB-44DD-B6E6-0F1E676CE98E}">
      <text>
        <r>
          <rPr>
            <sz val="9"/>
            <color indexed="81"/>
            <rFont val="Tahoma"/>
            <family val="2"/>
          </rPr>
          <t>Account_Balance_YTD(acctdept: {Map!H97})</t>
        </r>
      </text>
    </comment>
    <comment ref="J97" authorId="0" shapeId="0" xr:uid="{C5624D90-B451-4336-8A6D-9AD6294EF068}">
      <text>
        <r>
          <rPr>
            <sz val="9"/>
            <color indexed="81"/>
            <rFont val="Tahoma"/>
            <family val="2"/>
          </rPr>
          <t>Account_Balance_YTD(acctdept: {Map!I97})</t>
        </r>
      </text>
    </comment>
    <comment ref="K97" authorId="0" shapeId="0" xr:uid="{612BF691-2728-41D8-88BC-B7461BA3EEDF}">
      <text>
        <r>
          <rPr>
            <sz val="9"/>
            <color indexed="81"/>
            <rFont val="Tahoma"/>
            <family val="2"/>
          </rPr>
          <t>Account_Balance_YTD(acctdept: {Map!J97})</t>
        </r>
      </text>
    </comment>
    <comment ref="L97" authorId="0" shapeId="0" xr:uid="{0018F87B-ED76-4BB9-8B50-781E25357E5B}">
      <text>
        <r>
          <rPr>
            <sz val="9"/>
            <color indexed="81"/>
            <rFont val="Tahoma"/>
            <family val="2"/>
          </rPr>
          <t>Account_Balance_YTD(acctdept: {Map!K97})</t>
        </r>
      </text>
    </comment>
    <comment ref="M97" authorId="0" shapeId="0" xr:uid="{4D6A831A-9C85-4103-B4B5-0D98190B4658}">
      <text>
        <r>
          <rPr>
            <sz val="9"/>
            <color indexed="81"/>
            <rFont val="Tahoma"/>
            <family val="2"/>
          </rPr>
          <t>Account_Balance_YTD(acctdept: {Map!L97})</t>
        </r>
      </text>
    </comment>
    <comment ref="D98" authorId="0" shapeId="0" xr:uid="{FE120401-44BB-4B76-A7CE-1423853DBB57}">
      <text>
        <r>
          <rPr>
            <sz val="9"/>
            <color indexed="81"/>
            <rFont val="Tahoma"/>
            <family val="2"/>
          </rPr>
          <t>Account_Balance_YTD(acctdept: {Map!C98})</t>
        </r>
      </text>
    </comment>
    <comment ref="E98" authorId="0" shapeId="0" xr:uid="{C18CAC72-4F3A-4951-A5F4-C9BFE0BA2C13}">
      <text>
        <r>
          <rPr>
            <sz val="9"/>
            <color indexed="81"/>
            <rFont val="Tahoma"/>
            <family val="2"/>
          </rPr>
          <t>Account_Balance_YTD(acctdept: {Map!D98})</t>
        </r>
      </text>
    </comment>
    <comment ref="F98" authorId="0" shapeId="0" xr:uid="{78A54F71-F68D-493C-9887-2C2BCF17913F}">
      <text>
        <r>
          <rPr>
            <sz val="9"/>
            <color indexed="81"/>
            <rFont val="Tahoma"/>
            <family val="2"/>
          </rPr>
          <t>Account_Balance_YTD(acctdept: {Map!E98})</t>
        </r>
      </text>
    </comment>
    <comment ref="G98" authorId="0" shapeId="0" xr:uid="{A91CDA52-6B4B-4AE2-9623-181167330821}">
      <text>
        <r>
          <rPr>
            <sz val="9"/>
            <color indexed="81"/>
            <rFont val="Tahoma"/>
            <family val="2"/>
          </rPr>
          <t>Account_Balance_YTD(acctdept: {Map!F98})</t>
        </r>
      </text>
    </comment>
    <comment ref="H98" authorId="0" shapeId="0" xr:uid="{FBACE704-8C43-420E-9344-8FDCCF57D05A}">
      <text>
        <r>
          <rPr>
            <sz val="9"/>
            <color indexed="81"/>
            <rFont val="Tahoma"/>
            <family val="2"/>
          </rPr>
          <t>Account_Balance_YTD(acctdept: {Map!G98})</t>
        </r>
      </text>
    </comment>
    <comment ref="I98" authorId="0" shapeId="0" xr:uid="{B93C8A33-0C4C-4FF0-B846-EB662ABE967B}">
      <text>
        <r>
          <rPr>
            <sz val="9"/>
            <color indexed="81"/>
            <rFont val="Tahoma"/>
            <family val="2"/>
          </rPr>
          <t>Account_Balance_YTD(acctdept: {Map!H98})</t>
        </r>
      </text>
    </comment>
    <comment ref="J98" authorId="0" shapeId="0" xr:uid="{113352E1-67AE-4BF1-82B1-9055CA4C4160}">
      <text>
        <r>
          <rPr>
            <sz val="9"/>
            <color indexed="81"/>
            <rFont val="Tahoma"/>
            <family val="2"/>
          </rPr>
          <t>Account_Balance_YTD(acctdept: {Map!I98})</t>
        </r>
      </text>
    </comment>
    <comment ref="K98" authorId="0" shapeId="0" xr:uid="{0ABE8A1B-F7A0-48D4-A863-F6576BE49219}">
      <text>
        <r>
          <rPr>
            <sz val="9"/>
            <color indexed="81"/>
            <rFont val="Tahoma"/>
            <family val="2"/>
          </rPr>
          <t>Account_Balance_YTD(acctdept: {Map!J98})</t>
        </r>
      </text>
    </comment>
    <comment ref="L98" authorId="0" shapeId="0" xr:uid="{B5275F33-6DEA-40C2-BF21-E77643315E15}">
      <text>
        <r>
          <rPr>
            <sz val="9"/>
            <color indexed="81"/>
            <rFont val="Tahoma"/>
            <family val="2"/>
          </rPr>
          <t>Account_Balance_YTD(acctdept: {Map!K98})</t>
        </r>
      </text>
    </comment>
    <comment ref="M98" authorId="0" shapeId="0" xr:uid="{9C019BB9-F541-4FE6-B5C4-725562960DFB}">
      <text>
        <r>
          <rPr>
            <sz val="9"/>
            <color indexed="81"/>
            <rFont val="Tahoma"/>
            <family val="2"/>
          </rPr>
          <t>Account_Balance_YTD(acctdept: {Map!L98})</t>
        </r>
      </text>
    </comment>
    <comment ref="D99" authorId="0" shapeId="0" xr:uid="{0B48F3BA-5F2B-41C9-927D-B28576EE2BA9}">
      <text>
        <r>
          <rPr>
            <sz val="9"/>
            <color indexed="81"/>
            <rFont val="Tahoma"/>
            <family val="2"/>
          </rPr>
          <t>Account_Balance_YTD(acctdept: {Map!C99})</t>
        </r>
      </text>
    </comment>
    <comment ref="E99" authorId="0" shapeId="0" xr:uid="{3EF97D7C-F441-4A49-9A3C-079DE427305B}">
      <text>
        <r>
          <rPr>
            <sz val="9"/>
            <color indexed="81"/>
            <rFont val="Tahoma"/>
            <family val="2"/>
          </rPr>
          <t>Account_Balance_YTD(acctdept: {Map!D99})</t>
        </r>
      </text>
    </comment>
    <comment ref="F99" authorId="0" shapeId="0" xr:uid="{317B91C2-B950-4DCB-AC3C-3AD936FFC4AE}">
      <text>
        <r>
          <rPr>
            <sz val="9"/>
            <color indexed="81"/>
            <rFont val="Tahoma"/>
            <family val="2"/>
          </rPr>
          <t>Account_Balance_YTD(acctdept: {Map!E99})</t>
        </r>
      </text>
    </comment>
    <comment ref="G99" authorId="0" shapeId="0" xr:uid="{DC025EFF-6E71-4893-A191-4CC95955A669}">
      <text>
        <r>
          <rPr>
            <sz val="9"/>
            <color indexed="81"/>
            <rFont val="Tahoma"/>
            <family val="2"/>
          </rPr>
          <t>Account_Balance_YTD(acctdept: {Map!F99})</t>
        </r>
      </text>
    </comment>
    <comment ref="H99" authorId="0" shapeId="0" xr:uid="{446F71F4-51F6-4C7E-B734-3E03A3E63C4E}">
      <text>
        <r>
          <rPr>
            <sz val="9"/>
            <color indexed="81"/>
            <rFont val="Tahoma"/>
            <family val="2"/>
          </rPr>
          <t>Account_Balance_YTD(acctdept: {Map!G99})</t>
        </r>
      </text>
    </comment>
    <comment ref="I99" authorId="0" shapeId="0" xr:uid="{B3F42D80-28A8-457D-87D4-EE5E1AB996DB}">
      <text>
        <r>
          <rPr>
            <sz val="9"/>
            <color indexed="81"/>
            <rFont val="Tahoma"/>
            <family val="2"/>
          </rPr>
          <t>Account_Balance_YTD(acctdept: {Map!H99})</t>
        </r>
      </text>
    </comment>
    <comment ref="J99" authorId="0" shapeId="0" xr:uid="{288DF277-DCDD-4182-AE86-3346BB9785A3}">
      <text>
        <r>
          <rPr>
            <sz val="9"/>
            <color indexed="81"/>
            <rFont val="Tahoma"/>
            <family val="2"/>
          </rPr>
          <t>Account_Balance_YTD(acctdept: {Map!I99})</t>
        </r>
      </text>
    </comment>
    <comment ref="K99" authorId="0" shapeId="0" xr:uid="{B50DEC53-6FE9-4707-BBA9-097E2F46C531}">
      <text>
        <r>
          <rPr>
            <sz val="9"/>
            <color indexed="81"/>
            <rFont val="Tahoma"/>
            <family val="2"/>
          </rPr>
          <t>Account_Balance_YTD(acctdept: {Map!J99})</t>
        </r>
      </text>
    </comment>
    <comment ref="L99" authorId="0" shapeId="0" xr:uid="{795E74BD-FC07-413B-A1F3-0BDD93925104}">
      <text>
        <r>
          <rPr>
            <sz val="9"/>
            <color indexed="81"/>
            <rFont val="Tahoma"/>
            <family val="2"/>
          </rPr>
          <t>Account_Balance_YTD(acctdept: {Map!K99})</t>
        </r>
      </text>
    </comment>
    <comment ref="M99" authorId="0" shapeId="0" xr:uid="{BF540471-5D05-433E-A4EA-6C03E7830E9F}">
      <text>
        <r>
          <rPr>
            <sz val="9"/>
            <color indexed="81"/>
            <rFont val="Tahoma"/>
            <family val="2"/>
          </rPr>
          <t>Account_Balance_YTD(acctdept: {Map!L99})</t>
        </r>
      </text>
    </comment>
    <comment ref="D100" authorId="0" shapeId="0" xr:uid="{5603B52E-A88E-478D-8496-F240A7105A01}">
      <text>
        <r>
          <rPr>
            <sz val="9"/>
            <color indexed="81"/>
            <rFont val="Tahoma"/>
            <family val="2"/>
          </rPr>
          <t>Account_Balance_YTD(acctdept: {Map!C100})</t>
        </r>
      </text>
    </comment>
    <comment ref="E100" authorId="0" shapeId="0" xr:uid="{4808ACD4-03BB-4BB0-BE43-8D9D2AEDB410}">
      <text>
        <r>
          <rPr>
            <sz val="9"/>
            <color indexed="81"/>
            <rFont val="Tahoma"/>
            <family val="2"/>
          </rPr>
          <t>Account_Balance_YTD(acctdept: {Map!D100})</t>
        </r>
      </text>
    </comment>
    <comment ref="F100" authorId="0" shapeId="0" xr:uid="{C51C9836-2E6B-40AE-9EC3-11D2430F7799}">
      <text>
        <r>
          <rPr>
            <sz val="9"/>
            <color indexed="81"/>
            <rFont val="Tahoma"/>
            <family val="2"/>
          </rPr>
          <t>Account_Balance_YTD(acctdept: {Map!E100})</t>
        </r>
      </text>
    </comment>
    <comment ref="G100" authorId="0" shapeId="0" xr:uid="{19B09A95-4F3B-49F9-B67A-0B89611854EF}">
      <text>
        <r>
          <rPr>
            <sz val="9"/>
            <color indexed="81"/>
            <rFont val="Tahoma"/>
            <family val="2"/>
          </rPr>
          <t>Account_Balance_YTD(acctdept: {Map!F100})</t>
        </r>
      </text>
    </comment>
    <comment ref="H100" authorId="0" shapeId="0" xr:uid="{E0E1695F-CB23-496E-AB7F-7D64D17E38F5}">
      <text>
        <r>
          <rPr>
            <sz val="9"/>
            <color indexed="81"/>
            <rFont val="Tahoma"/>
            <family val="2"/>
          </rPr>
          <t>Account_Balance_YTD(acctdept: {Map!G100})</t>
        </r>
      </text>
    </comment>
    <comment ref="I100" authorId="0" shapeId="0" xr:uid="{A4E90BB1-35E9-4BD6-B2DA-7446C7AC3C97}">
      <text>
        <r>
          <rPr>
            <sz val="9"/>
            <color indexed="81"/>
            <rFont val="Tahoma"/>
            <family val="2"/>
          </rPr>
          <t>Account_Balance_YTD(acctdept: {Map!H100})</t>
        </r>
      </text>
    </comment>
    <comment ref="J100" authorId="0" shapeId="0" xr:uid="{00AD91DB-8F79-452C-AAC1-5B5317B8A3D5}">
      <text>
        <r>
          <rPr>
            <sz val="9"/>
            <color indexed="81"/>
            <rFont val="Tahoma"/>
            <family val="2"/>
          </rPr>
          <t>Account_Balance_YTD(acctdept: {Map!I100})</t>
        </r>
      </text>
    </comment>
    <comment ref="K100" authorId="0" shapeId="0" xr:uid="{F0045DE6-1755-4841-9863-CE91ADBDAFCC}">
      <text>
        <r>
          <rPr>
            <sz val="9"/>
            <color indexed="81"/>
            <rFont val="Tahoma"/>
            <family val="2"/>
          </rPr>
          <t>Account_Balance_YTD(acctdept: {Map!J100})</t>
        </r>
      </text>
    </comment>
    <comment ref="L100" authorId="0" shapeId="0" xr:uid="{C0F33A71-0EDB-4501-A04B-44D957BFF86A}">
      <text>
        <r>
          <rPr>
            <sz val="9"/>
            <color indexed="81"/>
            <rFont val="Tahoma"/>
            <family val="2"/>
          </rPr>
          <t>Account_Balance_YTD(acctdept: {Map!K100})</t>
        </r>
      </text>
    </comment>
    <comment ref="M100" authorId="0" shapeId="0" xr:uid="{86A893EE-05AE-4D2B-9A94-4ACC54E5A625}">
      <text>
        <r>
          <rPr>
            <sz val="9"/>
            <color indexed="81"/>
            <rFont val="Tahoma"/>
            <family val="2"/>
          </rPr>
          <t>Account_Balance_YTD(acctdept: {Map!L100})</t>
        </r>
      </text>
    </comment>
    <comment ref="D101" authorId="0" shapeId="0" xr:uid="{EEDB8F20-E626-458D-8DD5-D382CB3AE9FB}">
      <text>
        <r>
          <rPr>
            <sz val="9"/>
            <color indexed="81"/>
            <rFont val="Tahoma"/>
            <family val="2"/>
          </rPr>
          <t>Account_Balance_YTD(acctdept: {Map!C101})</t>
        </r>
      </text>
    </comment>
    <comment ref="E101" authorId="0" shapeId="0" xr:uid="{A29A777A-836A-4BB6-9769-49D9F7D691D1}">
      <text>
        <r>
          <rPr>
            <sz val="9"/>
            <color indexed="81"/>
            <rFont val="Tahoma"/>
            <family val="2"/>
          </rPr>
          <t>Account_Balance_YTD(acctdept: {Map!D101})</t>
        </r>
      </text>
    </comment>
    <comment ref="F101" authorId="0" shapeId="0" xr:uid="{CCA0F0CD-9167-47F2-88A5-ABB68C4F22B8}">
      <text>
        <r>
          <rPr>
            <sz val="9"/>
            <color indexed="81"/>
            <rFont val="Tahoma"/>
            <family val="2"/>
          </rPr>
          <t>Account_Balance_YTD(acctdept: {Map!E101})</t>
        </r>
      </text>
    </comment>
    <comment ref="G101" authorId="0" shapeId="0" xr:uid="{2396DB57-1130-4705-A722-5029A12586FA}">
      <text>
        <r>
          <rPr>
            <sz val="9"/>
            <color indexed="81"/>
            <rFont val="Tahoma"/>
            <family val="2"/>
          </rPr>
          <t>Account_Balance_YTD(acctdept: {Map!F101})</t>
        </r>
      </text>
    </comment>
    <comment ref="H101" authorId="0" shapeId="0" xr:uid="{EF4E64DB-9A07-47A2-8DE9-ACD525F7D76B}">
      <text>
        <r>
          <rPr>
            <sz val="9"/>
            <color indexed="81"/>
            <rFont val="Tahoma"/>
            <family val="2"/>
          </rPr>
          <t>Account_Balance_YTD(acctdept: {Map!G101})</t>
        </r>
      </text>
    </comment>
    <comment ref="I101" authorId="0" shapeId="0" xr:uid="{3F97A8F3-AD2C-4161-9923-4AF07223A9E2}">
      <text>
        <r>
          <rPr>
            <sz val="9"/>
            <color indexed="81"/>
            <rFont val="Tahoma"/>
            <family val="2"/>
          </rPr>
          <t>Account_Balance_YTD(acctdept: {Map!H101})</t>
        </r>
      </text>
    </comment>
    <comment ref="J101" authorId="0" shapeId="0" xr:uid="{25DEAD1E-24BA-4254-B251-967A58B58461}">
      <text>
        <r>
          <rPr>
            <sz val="9"/>
            <color indexed="81"/>
            <rFont val="Tahoma"/>
            <family val="2"/>
          </rPr>
          <t>Account_Balance_YTD(acctdept: {Map!I101})</t>
        </r>
      </text>
    </comment>
    <comment ref="K101" authorId="0" shapeId="0" xr:uid="{919875A7-6AA4-4C5A-9B3F-DE0E367C6EA0}">
      <text>
        <r>
          <rPr>
            <sz val="9"/>
            <color indexed="81"/>
            <rFont val="Tahoma"/>
            <family val="2"/>
          </rPr>
          <t>Account_Balance_YTD(acctdept: {Map!J101})</t>
        </r>
      </text>
    </comment>
    <comment ref="L101" authorId="0" shapeId="0" xr:uid="{3C69D341-A370-48BD-8023-56B8DB933E34}">
      <text>
        <r>
          <rPr>
            <sz val="9"/>
            <color indexed="81"/>
            <rFont val="Tahoma"/>
            <family val="2"/>
          </rPr>
          <t>Account_Balance_YTD(acctdept: {Map!K101})</t>
        </r>
      </text>
    </comment>
    <comment ref="M101" authorId="0" shapeId="0" xr:uid="{10604CA0-3E5F-474A-AA8D-9AE7ED656603}">
      <text>
        <r>
          <rPr>
            <sz val="9"/>
            <color indexed="81"/>
            <rFont val="Tahoma"/>
            <family val="2"/>
          </rPr>
          <t>Account_Balance_YTD(acctdept: {Map!L101})</t>
        </r>
      </text>
    </comment>
    <comment ref="D102" authorId="0" shapeId="0" xr:uid="{8F51EDBB-E2D5-468D-B1A6-15F268716ED7}">
      <text>
        <r>
          <rPr>
            <sz val="9"/>
            <color indexed="81"/>
            <rFont val="Tahoma"/>
            <family val="2"/>
          </rPr>
          <t>Account_Balance_YTD(acctdept: {Map!C102})</t>
        </r>
      </text>
    </comment>
    <comment ref="E102" authorId="0" shapeId="0" xr:uid="{FC37183E-4959-47C2-9B25-25B0C5EF997B}">
      <text>
        <r>
          <rPr>
            <sz val="9"/>
            <color indexed="81"/>
            <rFont val="Tahoma"/>
            <family val="2"/>
          </rPr>
          <t>Account_Balance_YTD(acctdept: {Map!D102})</t>
        </r>
      </text>
    </comment>
    <comment ref="F102" authorId="0" shapeId="0" xr:uid="{60190A93-6D04-4107-9101-76B6788437F7}">
      <text>
        <r>
          <rPr>
            <sz val="9"/>
            <color indexed="81"/>
            <rFont val="Tahoma"/>
            <family val="2"/>
          </rPr>
          <t>Account_Balance_YTD(acctdept: {Map!E102})</t>
        </r>
      </text>
    </comment>
    <comment ref="G102" authorId="0" shapeId="0" xr:uid="{8BC9D5E3-03BA-439E-B9E6-B8087A653535}">
      <text>
        <r>
          <rPr>
            <sz val="9"/>
            <color indexed="81"/>
            <rFont val="Tahoma"/>
            <family val="2"/>
          </rPr>
          <t>Account_Balance_YTD(acctdept: {Map!F102})</t>
        </r>
      </text>
    </comment>
    <comment ref="H102" authorId="0" shapeId="0" xr:uid="{D8428C72-962A-46EA-B490-364D5EE0F834}">
      <text>
        <r>
          <rPr>
            <sz val="9"/>
            <color indexed="81"/>
            <rFont val="Tahoma"/>
            <family val="2"/>
          </rPr>
          <t>Account_Balance_YTD(acctdept: {Map!G102})</t>
        </r>
      </text>
    </comment>
    <comment ref="I102" authorId="0" shapeId="0" xr:uid="{DC609E57-EFA1-465D-999E-FF5EF068E613}">
      <text>
        <r>
          <rPr>
            <sz val="9"/>
            <color indexed="81"/>
            <rFont val="Tahoma"/>
            <family val="2"/>
          </rPr>
          <t>Account_Balance_YTD(acctdept: {Map!H102})</t>
        </r>
      </text>
    </comment>
    <comment ref="J102" authorId="0" shapeId="0" xr:uid="{11BEE5B1-10B0-4044-A432-6D11B8CC91E8}">
      <text>
        <r>
          <rPr>
            <sz val="9"/>
            <color indexed="81"/>
            <rFont val="Tahoma"/>
            <family val="2"/>
          </rPr>
          <t>Account_Balance_YTD(acctdept: {Map!I102})</t>
        </r>
      </text>
    </comment>
    <comment ref="K102" authorId="0" shapeId="0" xr:uid="{1AAA7B92-28F1-4FBB-A2A1-514435202964}">
      <text>
        <r>
          <rPr>
            <sz val="9"/>
            <color indexed="81"/>
            <rFont val="Tahoma"/>
            <family val="2"/>
          </rPr>
          <t>Account_Balance_YTD(acctdept: {Map!J102})</t>
        </r>
      </text>
    </comment>
    <comment ref="L102" authorId="0" shapeId="0" xr:uid="{70E7DD1F-D2AF-4AD5-8BAD-0BA378C5C5AC}">
      <text>
        <r>
          <rPr>
            <sz val="9"/>
            <color indexed="81"/>
            <rFont val="Tahoma"/>
            <family val="2"/>
          </rPr>
          <t>Account_Balance_YTD(acctdept: {Map!K102})</t>
        </r>
      </text>
    </comment>
    <comment ref="M102" authorId="0" shapeId="0" xr:uid="{9FC3F2CF-4D41-40F6-8261-B6558530CD36}">
      <text>
        <r>
          <rPr>
            <sz val="9"/>
            <color indexed="81"/>
            <rFont val="Tahoma"/>
            <family val="2"/>
          </rPr>
          <t>Account_Balance_YTD(acctdept: {Map!L102})</t>
        </r>
      </text>
    </comment>
    <comment ref="D103" authorId="0" shapeId="0" xr:uid="{F7631B59-BDFB-43BE-B456-D15B50790EFD}">
      <text>
        <r>
          <rPr>
            <sz val="9"/>
            <color indexed="81"/>
            <rFont val="Tahoma"/>
            <family val="2"/>
          </rPr>
          <t>Account_Balance_YTD(acctdept: {Map!C103})</t>
        </r>
      </text>
    </comment>
    <comment ref="E103" authorId="0" shapeId="0" xr:uid="{339CF5C6-1026-475E-962A-61B8CDFEE929}">
      <text>
        <r>
          <rPr>
            <sz val="9"/>
            <color indexed="81"/>
            <rFont val="Tahoma"/>
            <family val="2"/>
          </rPr>
          <t>Account_Balance_YTD(acctdept: {Map!D103})</t>
        </r>
      </text>
    </comment>
    <comment ref="F103" authorId="0" shapeId="0" xr:uid="{54BA4338-7A40-47CB-877E-044841981DD6}">
      <text>
        <r>
          <rPr>
            <sz val="9"/>
            <color indexed="81"/>
            <rFont val="Tahoma"/>
            <family val="2"/>
          </rPr>
          <t>Account_Balance_YTD(acctdept: {Map!E103})</t>
        </r>
      </text>
    </comment>
    <comment ref="G103" authorId="0" shapeId="0" xr:uid="{4ACB54AD-F1FF-4AEE-9C23-7774968713E2}">
      <text>
        <r>
          <rPr>
            <sz val="9"/>
            <color indexed="81"/>
            <rFont val="Tahoma"/>
            <family val="2"/>
          </rPr>
          <t>Account_Balance_YTD(acctdept: {Map!F103})</t>
        </r>
      </text>
    </comment>
    <comment ref="H103" authorId="0" shapeId="0" xr:uid="{DC5099A2-FB0E-4441-8879-A020F85242C6}">
      <text>
        <r>
          <rPr>
            <sz val="9"/>
            <color indexed="81"/>
            <rFont val="Tahoma"/>
            <family val="2"/>
          </rPr>
          <t>Account_Balance_YTD(acctdept: {Map!G103})</t>
        </r>
      </text>
    </comment>
    <comment ref="I103" authorId="0" shapeId="0" xr:uid="{1763D8EB-5439-4F01-889A-A4A9856711B9}">
      <text>
        <r>
          <rPr>
            <sz val="9"/>
            <color indexed="81"/>
            <rFont val="Tahoma"/>
            <family val="2"/>
          </rPr>
          <t>Account_Balance_YTD(acctdept: {Map!H103})</t>
        </r>
      </text>
    </comment>
    <comment ref="J103" authorId="0" shapeId="0" xr:uid="{8AB6C57F-DDE7-40BF-8195-6029D26BAF1B}">
      <text>
        <r>
          <rPr>
            <sz val="9"/>
            <color indexed="81"/>
            <rFont val="Tahoma"/>
            <family val="2"/>
          </rPr>
          <t>Account_Balance_YTD(acctdept: {Map!I103})</t>
        </r>
      </text>
    </comment>
    <comment ref="K103" authorId="0" shapeId="0" xr:uid="{19A6718B-A77A-4D37-99C1-FED758A2D72B}">
      <text>
        <r>
          <rPr>
            <sz val="9"/>
            <color indexed="81"/>
            <rFont val="Tahoma"/>
            <family val="2"/>
          </rPr>
          <t>Account_Balance_YTD(acctdept: {Map!J103})</t>
        </r>
      </text>
    </comment>
    <comment ref="L103" authorId="0" shapeId="0" xr:uid="{7E193C39-C1AD-49CA-953C-18AEB0753FE9}">
      <text>
        <r>
          <rPr>
            <sz val="9"/>
            <color indexed="81"/>
            <rFont val="Tahoma"/>
            <family val="2"/>
          </rPr>
          <t>Account_Balance_YTD(acctdept: {Map!K103})</t>
        </r>
      </text>
    </comment>
    <comment ref="M103" authorId="0" shapeId="0" xr:uid="{77594C9F-E3FE-4C79-9D71-641D8AE06A2E}">
      <text>
        <r>
          <rPr>
            <sz val="9"/>
            <color indexed="81"/>
            <rFont val="Tahoma"/>
            <family val="2"/>
          </rPr>
          <t>Account_Balance_YTD(acctdept: {Map!L103})</t>
        </r>
      </text>
    </comment>
    <comment ref="D104" authorId="0" shapeId="0" xr:uid="{E0332188-DBB2-4827-893E-255DFB6932F6}">
      <text>
        <r>
          <rPr>
            <sz val="9"/>
            <color indexed="81"/>
            <rFont val="Tahoma"/>
            <family val="2"/>
          </rPr>
          <t>Account_Balance_YTD(acctdept: {Map!C104})</t>
        </r>
      </text>
    </comment>
    <comment ref="E104" authorId="0" shapeId="0" xr:uid="{BC1C1592-DA5F-4B20-AD21-1F4EC6AF5D83}">
      <text>
        <r>
          <rPr>
            <sz val="9"/>
            <color indexed="81"/>
            <rFont val="Tahoma"/>
            <family val="2"/>
          </rPr>
          <t>Account_Balance_YTD(acctdept: {Map!D104})</t>
        </r>
      </text>
    </comment>
    <comment ref="F104" authorId="0" shapeId="0" xr:uid="{D89888C6-43A4-4934-B64D-2F82641CAC86}">
      <text>
        <r>
          <rPr>
            <sz val="9"/>
            <color indexed="81"/>
            <rFont val="Tahoma"/>
            <family val="2"/>
          </rPr>
          <t>Account_Balance_YTD(acctdept: {Map!E104})</t>
        </r>
      </text>
    </comment>
    <comment ref="G104" authorId="0" shapeId="0" xr:uid="{B11743FC-E195-4503-90AE-4C1DC17817BE}">
      <text>
        <r>
          <rPr>
            <sz val="9"/>
            <color indexed="81"/>
            <rFont val="Tahoma"/>
            <family val="2"/>
          </rPr>
          <t>Account_Balance_YTD(acctdept: {Map!F104})</t>
        </r>
      </text>
    </comment>
    <comment ref="H104" authorId="0" shapeId="0" xr:uid="{CACD1F17-9262-4A56-B284-9EBFB3674BF2}">
      <text>
        <r>
          <rPr>
            <sz val="9"/>
            <color indexed="81"/>
            <rFont val="Tahoma"/>
            <family val="2"/>
          </rPr>
          <t>Account_Balance_YTD(acctdept: {Map!G104})</t>
        </r>
      </text>
    </comment>
    <comment ref="I104" authorId="0" shapeId="0" xr:uid="{3B0AA2E7-CF5F-471A-8E3D-DE2D44C18506}">
      <text>
        <r>
          <rPr>
            <sz val="9"/>
            <color indexed="81"/>
            <rFont val="Tahoma"/>
            <family val="2"/>
          </rPr>
          <t>Account_Balance_YTD(acctdept: {Map!H104})</t>
        </r>
      </text>
    </comment>
    <comment ref="J104" authorId="0" shapeId="0" xr:uid="{B441EFA8-7798-4084-AC05-871BA9304DA7}">
      <text>
        <r>
          <rPr>
            <sz val="9"/>
            <color indexed="81"/>
            <rFont val="Tahoma"/>
            <family val="2"/>
          </rPr>
          <t>Account_Balance_YTD(acctdept: {Map!I104})</t>
        </r>
      </text>
    </comment>
    <comment ref="K104" authorId="0" shapeId="0" xr:uid="{0925A00A-D9DF-4DF0-A896-1C4309C34C22}">
      <text>
        <r>
          <rPr>
            <sz val="9"/>
            <color indexed="81"/>
            <rFont val="Tahoma"/>
            <family val="2"/>
          </rPr>
          <t>Account_Balance_YTD(acctdept: {Map!J104})</t>
        </r>
      </text>
    </comment>
    <comment ref="L104" authorId="0" shapeId="0" xr:uid="{ECC0AB31-7048-429F-B3D1-F1E0DB487B3F}">
      <text>
        <r>
          <rPr>
            <sz val="9"/>
            <color indexed="81"/>
            <rFont val="Tahoma"/>
            <family val="2"/>
          </rPr>
          <t>Account_Balance_YTD(acctdept: {Map!K104})</t>
        </r>
      </text>
    </comment>
    <comment ref="M104" authorId="0" shapeId="0" xr:uid="{9D65BCD4-6451-4FBF-90B6-763C6594E989}">
      <text>
        <r>
          <rPr>
            <sz val="9"/>
            <color indexed="81"/>
            <rFont val="Tahoma"/>
            <family val="2"/>
          </rPr>
          <t>Account_Balance_YTD(acctdept: {Map!L104})</t>
        </r>
      </text>
    </comment>
    <comment ref="D105" authorId="0" shapeId="0" xr:uid="{03DFD013-051E-4C17-8E79-608181D94BDA}">
      <text>
        <r>
          <rPr>
            <sz val="9"/>
            <color indexed="81"/>
            <rFont val="Tahoma"/>
            <family val="2"/>
          </rPr>
          <t>Account_Balance_YTD(acctdept: {Map!C105})</t>
        </r>
      </text>
    </comment>
    <comment ref="E105" authorId="0" shapeId="0" xr:uid="{A870E5E6-8B6E-4B37-8AAA-F5B6599D8CAF}">
      <text>
        <r>
          <rPr>
            <sz val="9"/>
            <color indexed="81"/>
            <rFont val="Tahoma"/>
            <family val="2"/>
          </rPr>
          <t>Account_Balance_YTD(acctdept: {Map!D105})</t>
        </r>
      </text>
    </comment>
    <comment ref="F105" authorId="0" shapeId="0" xr:uid="{DE19F5F3-44CB-439B-8232-CD3619694533}">
      <text>
        <r>
          <rPr>
            <sz val="9"/>
            <color indexed="81"/>
            <rFont val="Tahoma"/>
            <family val="2"/>
          </rPr>
          <t>Account_Balance_YTD(acctdept: {Map!E105})</t>
        </r>
      </text>
    </comment>
    <comment ref="G105" authorId="0" shapeId="0" xr:uid="{19516672-79F0-42C4-9138-C15D3F6659FE}">
      <text>
        <r>
          <rPr>
            <sz val="9"/>
            <color indexed="81"/>
            <rFont val="Tahoma"/>
            <family val="2"/>
          </rPr>
          <t>Account_Balance_YTD(acctdept: {Map!F105})</t>
        </r>
      </text>
    </comment>
    <comment ref="H105" authorId="0" shapeId="0" xr:uid="{6AE1012B-CDAE-4D0C-A7F0-60E22B0ABC21}">
      <text>
        <r>
          <rPr>
            <sz val="9"/>
            <color indexed="81"/>
            <rFont val="Tahoma"/>
            <family val="2"/>
          </rPr>
          <t>Account_Balance_YTD(acctdept: {Map!G105})</t>
        </r>
      </text>
    </comment>
    <comment ref="I105" authorId="0" shapeId="0" xr:uid="{2E7E8F25-8FEA-40C6-93F3-59FC269D8F48}">
      <text>
        <r>
          <rPr>
            <sz val="9"/>
            <color indexed="81"/>
            <rFont val="Tahoma"/>
            <family val="2"/>
          </rPr>
          <t>Account_Balance_YTD(acctdept: {Map!H105})</t>
        </r>
      </text>
    </comment>
    <comment ref="J105" authorId="0" shapeId="0" xr:uid="{4261CE38-63B2-4426-87B9-3074E4CF9D66}">
      <text>
        <r>
          <rPr>
            <sz val="9"/>
            <color indexed="81"/>
            <rFont val="Tahoma"/>
            <family val="2"/>
          </rPr>
          <t>Account_Balance_YTD(acctdept: {Map!I105})</t>
        </r>
      </text>
    </comment>
    <comment ref="K105" authorId="0" shapeId="0" xr:uid="{369DA02D-FBB4-4D92-BC4D-673CE7D554BA}">
      <text>
        <r>
          <rPr>
            <sz val="9"/>
            <color indexed="81"/>
            <rFont val="Tahoma"/>
            <family val="2"/>
          </rPr>
          <t>Account_Balance_YTD(acctdept: {Map!J105})</t>
        </r>
      </text>
    </comment>
    <comment ref="L105" authorId="0" shapeId="0" xr:uid="{EA9F7837-871E-4806-93EB-AA5AE544AA03}">
      <text>
        <r>
          <rPr>
            <sz val="9"/>
            <color indexed="81"/>
            <rFont val="Tahoma"/>
            <family val="2"/>
          </rPr>
          <t>Account_Balance_YTD(acctdept: {Map!K105})</t>
        </r>
      </text>
    </comment>
    <comment ref="M105" authorId="0" shapeId="0" xr:uid="{0C9455B6-AC0A-4C99-B826-ACEB3144A986}">
      <text>
        <r>
          <rPr>
            <sz val="9"/>
            <color indexed="81"/>
            <rFont val="Tahoma"/>
            <family val="2"/>
          </rPr>
          <t>Account_Balance_YTD(acctdept: {Map!L105})</t>
        </r>
      </text>
    </comment>
    <comment ref="D106" authorId="0" shapeId="0" xr:uid="{9C4627FE-8D06-4EAA-9009-5F6BB5CF59BD}">
      <text>
        <r>
          <rPr>
            <sz val="9"/>
            <color indexed="81"/>
            <rFont val="Tahoma"/>
            <family val="2"/>
          </rPr>
          <t>Account_Balance_YTD(acctdept: {Map!C106})</t>
        </r>
      </text>
    </comment>
    <comment ref="E106" authorId="0" shapeId="0" xr:uid="{EF5CE1BD-D205-4F57-8A29-0A283C9F7072}">
      <text>
        <r>
          <rPr>
            <sz val="9"/>
            <color indexed="81"/>
            <rFont val="Tahoma"/>
            <family val="2"/>
          </rPr>
          <t>Account_Balance_YTD(acctdept: {Map!D106})</t>
        </r>
      </text>
    </comment>
    <comment ref="F106" authorId="0" shapeId="0" xr:uid="{AC5F13A0-4277-4C08-AE46-314DB697E90E}">
      <text>
        <r>
          <rPr>
            <sz val="9"/>
            <color indexed="81"/>
            <rFont val="Tahoma"/>
            <family val="2"/>
          </rPr>
          <t>Account_Balance_YTD(acctdept: {Map!E106})</t>
        </r>
      </text>
    </comment>
    <comment ref="G106" authorId="0" shapeId="0" xr:uid="{2433588D-8D0E-44FC-9FF6-90D735A321EE}">
      <text>
        <r>
          <rPr>
            <sz val="9"/>
            <color indexed="81"/>
            <rFont val="Tahoma"/>
            <family val="2"/>
          </rPr>
          <t>Account_Balance_YTD(acctdept: {Map!F106})</t>
        </r>
      </text>
    </comment>
    <comment ref="H106" authorId="0" shapeId="0" xr:uid="{44B6D194-D0CB-46D3-9AA6-143060997535}">
      <text>
        <r>
          <rPr>
            <sz val="9"/>
            <color indexed="81"/>
            <rFont val="Tahoma"/>
            <family val="2"/>
          </rPr>
          <t>Account_Balance_YTD(acctdept: {Map!G106})</t>
        </r>
      </text>
    </comment>
    <comment ref="I106" authorId="0" shapeId="0" xr:uid="{3AD71F45-78FF-4472-AB4D-A124C4A4C7A3}">
      <text>
        <r>
          <rPr>
            <sz val="9"/>
            <color indexed="81"/>
            <rFont val="Tahoma"/>
            <family val="2"/>
          </rPr>
          <t>Account_Balance_YTD(acctdept: {Map!H106})</t>
        </r>
      </text>
    </comment>
    <comment ref="J106" authorId="0" shapeId="0" xr:uid="{489D983D-8672-44BD-A062-14AA6C8856F2}">
      <text>
        <r>
          <rPr>
            <sz val="9"/>
            <color indexed="81"/>
            <rFont val="Tahoma"/>
            <family val="2"/>
          </rPr>
          <t>Account_Balance_YTD(acctdept: {Map!I106})</t>
        </r>
      </text>
    </comment>
    <comment ref="K106" authorId="0" shapeId="0" xr:uid="{A6FF66D2-D40D-4139-AA7C-3242DD34D246}">
      <text>
        <r>
          <rPr>
            <sz val="9"/>
            <color indexed="81"/>
            <rFont val="Tahoma"/>
            <family val="2"/>
          </rPr>
          <t>Account_Balance_YTD(acctdept: {Map!J106})</t>
        </r>
      </text>
    </comment>
    <comment ref="L106" authorId="0" shapeId="0" xr:uid="{8716CA33-5BC1-47BD-A5F7-BCD374BCAE4E}">
      <text>
        <r>
          <rPr>
            <sz val="9"/>
            <color indexed="81"/>
            <rFont val="Tahoma"/>
            <family val="2"/>
          </rPr>
          <t>Account_Balance_YTD(acctdept: {Map!K106})</t>
        </r>
      </text>
    </comment>
    <comment ref="M106" authorId="0" shapeId="0" xr:uid="{F8DA89A6-03DA-4ECE-BBD5-C2E01F1B2CBD}">
      <text>
        <r>
          <rPr>
            <sz val="9"/>
            <color indexed="81"/>
            <rFont val="Tahoma"/>
            <family val="2"/>
          </rPr>
          <t>Account_Balance_YTD(acctdept: {Map!L106})</t>
        </r>
      </text>
    </comment>
    <comment ref="D107" authorId="0" shapeId="0" xr:uid="{98D33515-822C-449E-AFA3-5113F10D1270}">
      <text>
        <r>
          <rPr>
            <sz val="9"/>
            <color indexed="81"/>
            <rFont val="Tahoma"/>
            <family val="2"/>
          </rPr>
          <t>Account_Balance_YTD(acctdept: {Map!C107})</t>
        </r>
      </text>
    </comment>
    <comment ref="E107" authorId="0" shapeId="0" xr:uid="{1D06FF78-9511-4A79-A7EB-3557730F0906}">
      <text>
        <r>
          <rPr>
            <sz val="9"/>
            <color indexed="81"/>
            <rFont val="Tahoma"/>
            <family val="2"/>
          </rPr>
          <t>Account_Balance_YTD(acctdept: {Map!D107})</t>
        </r>
      </text>
    </comment>
    <comment ref="F107" authorId="0" shapeId="0" xr:uid="{B734419F-9B12-4026-A3D7-326D25E87113}">
      <text>
        <r>
          <rPr>
            <sz val="9"/>
            <color indexed="81"/>
            <rFont val="Tahoma"/>
            <family val="2"/>
          </rPr>
          <t>Account_Balance_YTD(acctdept: {Map!E107})</t>
        </r>
      </text>
    </comment>
    <comment ref="G107" authorId="0" shapeId="0" xr:uid="{0A4BD750-7F40-4B52-9F09-3A87F3C4E16C}">
      <text>
        <r>
          <rPr>
            <sz val="9"/>
            <color indexed="81"/>
            <rFont val="Tahoma"/>
            <family val="2"/>
          </rPr>
          <t>Account_Balance_YTD(acctdept: {Map!F107})</t>
        </r>
      </text>
    </comment>
    <comment ref="H107" authorId="0" shapeId="0" xr:uid="{531C217D-9643-42B6-881A-B15F219F752F}">
      <text>
        <r>
          <rPr>
            <sz val="9"/>
            <color indexed="81"/>
            <rFont val="Tahoma"/>
            <family val="2"/>
          </rPr>
          <t>Account_Balance_YTD(acctdept: {Map!G107})</t>
        </r>
      </text>
    </comment>
    <comment ref="I107" authorId="0" shapeId="0" xr:uid="{A214AA25-ABF9-462F-8BE4-DB90D031AC58}">
      <text>
        <r>
          <rPr>
            <sz val="9"/>
            <color indexed="81"/>
            <rFont val="Tahoma"/>
            <family val="2"/>
          </rPr>
          <t>Account_Balance_YTD(acctdept: {Map!H107})</t>
        </r>
      </text>
    </comment>
    <comment ref="J107" authorId="0" shapeId="0" xr:uid="{5D6BEA3F-EE7D-4CA5-92B5-7F2DF2469E22}">
      <text>
        <r>
          <rPr>
            <sz val="9"/>
            <color indexed="81"/>
            <rFont val="Tahoma"/>
            <family val="2"/>
          </rPr>
          <t>Account_Balance_YTD(acctdept: {Map!I107})</t>
        </r>
      </text>
    </comment>
    <comment ref="K107" authorId="0" shapeId="0" xr:uid="{9C460B61-23D3-45FA-BEA7-4DBDEF900308}">
      <text>
        <r>
          <rPr>
            <sz val="9"/>
            <color indexed="81"/>
            <rFont val="Tahoma"/>
            <family val="2"/>
          </rPr>
          <t>Account_Balance_YTD(acctdept: {Map!J107})</t>
        </r>
      </text>
    </comment>
    <comment ref="L107" authorId="0" shapeId="0" xr:uid="{8E14F705-C53B-4707-9DD6-30F7D74401AD}">
      <text>
        <r>
          <rPr>
            <sz val="9"/>
            <color indexed="81"/>
            <rFont val="Tahoma"/>
            <family val="2"/>
          </rPr>
          <t>Account_Balance_YTD(acctdept: {Map!K107})</t>
        </r>
      </text>
    </comment>
    <comment ref="M107" authorId="0" shapeId="0" xr:uid="{FAC8A1C1-126A-4300-8B82-5538C968CA98}">
      <text>
        <r>
          <rPr>
            <sz val="9"/>
            <color indexed="81"/>
            <rFont val="Tahoma"/>
            <family val="2"/>
          </rPr>
          <t>Account_Balance_YTD(acctdept: {Map!L107})</t>
        </r>
      </text>
    </comment>
    <comment ref="D108" authorId="0" shapeId="0" xr:uid="{D2098B68-2953-4737-99E3-3411F292B426}">
      <text>
        <r>
          <rPr>
            <sz val="9"/>
            <color indexed="81"/>
            <rFont val="Tahoma"/>
            <family val="2"/>
          </rPr>
          <t>Account_Balance_YTD(acctdept: {Map!C108})</t>
        </r>
      </text>
    </comment>
    <comment ref="E108" authorId="0" shapeId="0" xr:uid="{1CDBD3FC-C987-4E45-A25B-AF7F99CE8CEA}">
      <text>
        <r>
          <rPr>
            <sz val="9"/>
            <color indexed="81"/>
            <rFont val="Tahoma"/>
            <family val="2"/>
          </rPr>
          <t>Account_Balance_YTD(acctdept: {Map!D108})</t>
        </r>
      </text>
    </comment>
    <comment ref="F108" authorId="0" shapeId="0" xr:uid="{6FA07F27-1251-4CFB-92B9-1E37DA4D725F}">
      <text>
        <r>
          <rPr>
            <sz val="9"/>
            <color indexed="81"/>
            <rFont val="Tahoma"/>
            <family val="2"/>
          </rPr>
          <t>Account_Balance_YTD(acctdept: {Map!E108})</t>
        </r>
      </text>
    </comment>
    <comment ref="G108" authorId="0" shapeId="0" xr:uid="{A20B777D-82AE-40EE-A797-C186E03D5BC9}">
      <text>
        <r>
          <rPr>
            <sz val="9"/>
            <color indexed="81"/>
            <rFont val="Tahoma"/>
            <family val="2"/>
          </rPr>
          <t>Account_Balance_YTD(acctdept: {Map!F108})</t>
        </r>
      </text>
    </comment>
    <comment ref="H108" authorId="0" shapeId="0" xr:uid="{3782069E-C0D9-4C30-869A-4F2C0E0036F1}">
      <text>
        <r>
          <rPr>
            <sz val="9"/>
            <color indexed="81"/>
            <rFont val="Tahoma"/>
            <family val="2"/>
          </rPr>
          <t>Account_Balance_YTD(acctdept: {Map!G108})</t>
        </r>
      </text>
    </comment>
    <comment ref="I108" authorId="0" shapeId="0" xr:uid="{D32A2CD4-5F83-44A1-A381-D7494D8C6C36}">
      <text>
        <r>
          <rPr>
            <sz val="9"/>
            <color indexed="81"/>
            <rFont val="Tahoma"/>
            <family val="2"/>
          </rPr>
          <t>Account_Balance_YTD(acctdept: {Map!H108})</t>
        </r>
      </text>
    </comment>
    <comment ref="J108" authorId="0" shapeId="0" xr:uid="{A66C24EC-FF95-4F9B-B14B-4FFD22766EF3}">
      <text>
        <r>
          <rPr>
            <sz val="9"/>
            <color indexed="81"/>
            <rFont val="Tahoma"/>
            <family val="2"/>
          </rPr>
          <t>Account_Balance_YTD(acctdept: {Map!I108})</t>
        </r>
      </text>
    </comment>
    <comment ref="K108" authorId="0" shapeId="0" xr:uid="{7033C65C-9117-4FC8-83D2-0041F7DA3B9D}">
      <text>
        <r>
          <rPr>
            <sz val="9"/>
            <color indexed="81"/>
            <rFont val="Tahoma"/>
            <family val="2"/>
          </rPr>
          <t>Account_Balance_YTD(acctdept: {Map!J108})</t>
        </r>
      </text>
    </comment>
    <comment ref="L108" authorId="0" shapeId="0" xr:uid="{6BAF7A5B-5941-402E-B8A4-31E53D27DAC0}">
      <text>
        <r>
          <rPr>
            <sz val="9"/>
            <color indexed="81"/>
            <rFont val="Tahoma"/>
            <family val="2"/>
          </rPr>
          <t>Account_Balance_YTD(acctdept: {Map!K108})</t>
        </r>
      </text>
    </comment>
    <comment ref="M108" authorId="0" shapeId="0" xr:uid="{7E1A4711-0042-40F5-BFA0-0D7781108261}">
      <text>
        <r>
          <rPr>
            <sz val="9"/>
            <color indexed="81"/>
            <rFont val="Tahoma"/>
            <family val="2"/>
          </rPr>
          <t>Account_Balance_YTD(acctdept: {Map!L108})</t>
        </r>
      </text>
    </comment>
    <comment ref="D109" authorId="0" shapeId="0" xr:uid="{AD8C3DDC-8DE3-418A-90E4-F467A7795294}">
      <text>
        <r>
          <rPr>
            <sz val="9"/>
            <color indexed="81"/>
            <rFont val="Tahoma"/>
            <family val="2"/>
          </rPr>
          <t>Account_Balance_YTD(acctdept: {Map!C109})</t>
        </r>
      </text>
    </comment>
    <comment ref="E109" authorId="0" shapeId="0" xr:uid="{1EB72F9E-2067-4868-94D1-34E2242718AB}">
      <text>
        <r>
          <rPr>
            <sz val="9"/>
            <color indexed="81"/>
            <rFont val="Tahoma"/>
            <family val="2"/>
          </rPr>
          <t>Account_Balance_YTD(acctdept: {Map!D109})</t>
        </r>
      </text>
    </comment>
    <comment ref="F109" authorId="0" shapeId="0" xr:uid="{BB1557F2-24CF-42AB-B57B-58587641C902}">
      <text>
        <r>
          <rPr>
            <sz val="9"/>
            <color indexed="81"/>
            <rFont val="Tahoma"/>
            <family val="2"/>
          </rPr>
          <t>Account_Balance_YTD(acctdept: {Map!E109})</t>
        </r>
      </text>
    </comment>
    <comment ref="G109" authorId="0" shapeId="0" xr:uid="{0078B5FC-1D87-4704-AF55-5CC5FC6D23FE}">
      <text>
        <r>
          <rPr>
            <sz val="9"/>
            <color indexed="81"/>
            <rFont val="Tahoma"/>
            <family val="2"/>
          </rPr>
          <t>Account_Balance_YTD(acctdept: {Map!F109})</t>
        </r>
      </text>
    </comment>
    <comment ref="H109" authorId="0" shapeId="0" xr:uid="{2B09C387-72B8-4088-B2B2-54827F53240B}">
      <text>
        <r>
          <rPr>
            <sz val="9"/>
            <color indexed="81"/>
            <rFont val="Tahoma"/>
            <family val="2"/>
          </rPr>
          <t>Account_Balance_YTD(acctdept: {Map!G109})</t>
        </r>
      </text>
    </comment>
    <comment ref="I109" authorId="0" shapeId="0" xr:uid="{135B207F-F9C2-4587-9C44-5F48BA3AF0C1}">
      <text>
        <r>
          <rPr>
            <sz val="9"/>
            <color indexed="81"/>
            <rFont val="Tahoma"/>
            <family val="2"/>
          </rPr>
          <t>Account_Balance_YTD(acctdept: {Map!H109})</t>
        </r>
      </text>
    </comment>
    <comment ref="J109" authorId="0" shapeId="0" xr:uid="{287D92A9-CB92-432B-A6B9-FDE1F1416596}">
      <text>
        <r>
          <rPr>
            <sz val="9"/>
            <color indexed="81"/>
            <rFont val="Tahoma"/>
            <family val="2"/>
          </rPr>
          <t>Account_Balance_YTD(acctdept: {Map!I109})</t>
        </r>
      </text>
    </comment>
    <comment ref="K109" authorId="0" shapeId="0" xr:uid="{26F97B59-1C48-4CDE-A688-3643A5310FDF}">
      <text>
        <r>
          <rPr>
            <sz val="9"/>
            <color indexed="81"/>
            <rFont val="Tahoma"/>
            <family val="2"/>
          </rPr>
          <t>Account_Balance_YTD(acctdept: {Map!J109})</t>
        </r>
      </text>
    </comment>
    <comment ref="L109" authorId="0" shapeId="0" xr:uid="{CF6CE133-937F-4138-856A-72AA2549A8A5}">
      <text>
        <r>
          <rPr>
            <sz val="9"/>
            <color indexed="81"/>
            <rFont val="Tahoma"/>
            <family val="2"/>
          </rPr>
          <t>Account_Balance_YTD(acctdept: {Map!K109})</t>
        </r>
      </text>
    </comment>
    <comment ref="M109" authorId="0" shapeId="0" xr:uid="{B2A4EF6F-958B-474C-A8D4-B501D8865C4B}">
      <text>
        <r>
          <rPr>
            <sz val="9"/>
            <color indexed="81"/>
            <rFont val="Tahoma"/>
            <family val="2"/>
          </rPr>
          <t>Account_Balance_YTD(acctdept: {Map!L109})</t>
        </r>
      </text>
    </comment>
    <comment ref="D110" authorId="0" shapeId="0" xr:uid="{D74C0418-F237-48A2-9516-6851C5D1C104}">
      <text>
        <r>
          <rPr>
            <sz val="9"/>
            <color indexed="81"/>
            <rFont val="Tahoma"/>
            <family val="2"/>
          </rPr>
          <t>Account_Balance_YTD(acctdept: {Map!C110})</t>
        </r>
      </text>
    </comment>
    <comment ref="E110" authorId="0" shapeId="0" xr:uid="{8716FD63-AE8B-44E1-8788-8DBABFC3BFF0}">
      <text>
        <r>
          <rPr>
            <sz val="9"/>
            <color indexed="81"/>
            <rFont val="Tahoma"/>
            <family val="2"/>
          </rPr>
          <t>Account_Balance_YTD(acctdept: {Map!D110})</t>
        </r>
      </text>
    </comment>
    <comment ref="F110" authorId="0" shapeId="0" xr:uid="{2804D4D9-8265-43E3-8B7A-F0D6802AA336}">
      <text>
        <r>
          <rPr>
            <sz val="9"/>
            <color indexed="81"/>
            <rFont val="Tahoma"/>
            <family val="2"/>
          </rPr>
          <t>Account_Balance_YTD(acctdept: {Map!E110})</t>
        </r>
      </text>
    </comment>
    <comment ref="G110" authorId="0" shapeId="0" xr:uid="{1B4E2376-E6CC-41EB-9ACB-9FE8176166FC}">
      <text>
        <r>
          <rPr>
            <sz val="9"/>
            <color indexed="81"/>
            <rFont val="Tahoma"/>
            <family val="2"/>
          </rPr>
          <t>Account_Balance_YTD(acctdept: {Map!F110})</t>
        </r>
      </text>
    </comment>
    <comment ref="H110" authorId="0" shapeId="0" xr:uid="{9EA856E6-35D2-49B3-B1B8-49C8C40FE757}">
      <text>
        <r>
          <rPr>
            <sz val="9"/>
            <color indexed="81"/>
            <rFont val="Tahoma"/>
            <family val="2"/>
          </rPr>
          <t>Account_Balance_YTD(acctdept: {Map!G110})</t>
        </r>
      </text>
    </comment>
    <comment ref="I110" authorId="0" shapeId="0" xr:uid="{D56E03A6-D817-44B0-B66A-B1FB67157306}">
      <text>
        <r>
          <rPr>
            <sz val="9"/>
            <color indexed="81"/>
            <rFont val="Tahoma"/>
            <family val="2"/>
          </rPr>
          <t>Account_Balance_YTD(acctdept: {Map!H110})</t>
        </r>
      </text>
    </comment>
    <comment ref="J110" authorId="0" shapeId="0" xr:uid="{AFE5F45F-A490-4871-BFA2-51CC67B3AEAA}">
      <text>
        <r>
          <rPr>
            <sz val="9"/>
            <color indexed="81"/>
            <rFont val="Tahoma"/>
            <family val="2"/>
          </rPr>
          <t>Account_Balance_YTD(acctdept: {Map!I110})</t>
        </r>
      </text>
    </comment>
    <comment ref="K110" authorId="0" shapeId="0" xr:uid="{C7AA8682-1B52-4538-8E18-E6D24837A401}">
      <text>
        <r>
          <rPr>
            <sz val="9"/>
            <color indexed="81"/>
            <rFont val="Tahoma"/>
            <family val="2"/>
          </rPr>
          <t>Account_Balance_YTD(acctdept: {Map!J110})</t>
        </r>
      </text>
    </comment>
    <comment ref="L110" authorId="0" shapeId="0" xr:uid="{A6C9F797-03C5-46E2-8153-7470AE413C1D}">
      <text>
        <r>
          <rPr>
            <sz val="9"/>
            <color indexed="81"/>
            <rFont val="Tahoma"/>
            <family val="2"/>
          </rPr>
          <t>Account_Balance_YTD(acctdept: {Map!K110})</t>
        </r>
      </text>
    </comment>
    <comment ref="M110" authorId="0" shapeId="0" xr:uid="{2DD11A10-73E6-4018-8452-6822FA3BD43A}">
      <text>
        <r>
          <rPr>
            <sz val="9"/>
            <color indexed="81"/>
            <rFont val="Tahoma"/>
            <family val="2"/>
          </rPr>
          <t>Account_Balance_YTD(acctdept: {Map!L110})</t>
        </r>
      </text>
    </comment>
    <comment ref="D111" authorId="0" shapeId="0" xr:uid="{61680802-571E-43AB-AE65-E10AECAA3252}">
      <text>
        <r>
          <rPr>
            <sz val="9"/>
            <color indexed="81"/>
            <rFont val="Tahoma"/>
            <family val="2"/>
          </rPr>
          <t>Account_Balance_YTD(acctdept: {Map!C111})</t>
        </r>
      </text>
    </comment>
    <comment ref="E111" authorId="0" shapeId="0" xr:uid="{B020121D-1551-4815-A866-CD8124ED4BDA}">
      <text>
        <r>
          <rPr>
            <sz val="9"/>
            <color indexed="81"/>
            <rFont val="Tahoma"/>
            <family val="2"/>
          </rPr>
          <t>Account_Balance_YTD(acctdept: {Map!D111})</t>
        </r>
      </text>
    </comment>
    <comment ref="F111" authorId="0" shapeId="0" xr:uid="{3BEAC153-DC6C-496E-8FC2-4CE790A0A27F}">
      <text>
        <r>
          <rPr>
            <sz val="9"/>
            <color indexed="81"/>
            <rFont val="Tahoma"/>
            <family val="2"/>
          </rPr>
          <t>Account_Balance_YTD(acctdept: {Map!E111})</t>
        </r>
      </text>
    </comment>
    <comment ref="G111" authorId="0" shapeId="0" xr:uid="{52A2C9B1-D43B-42D1-8433-2CE5D54B949D}">
      <text>
        <r>
          <rPr>
            <sz val="9"/>
            <color indexed="81"/>
            <rFont val="Tahoma"/>
            <family val="2"/>
          </rPr>
          <t>Account_Balance_YTD(acctdept: {Map!F111})</t>
        </r>
      </text>
    </comment>
    <comment ref="H111" authorId="0" shapeId="0" xr:uid="{0209C8CE-3F90-450C-AF20-4FFF35B743DB}">
      <text>
        <r>
          <rPr>
            <sz val="9"/>
            <color indexed="81"/>
            <rFont val="Tahoma"/>
            <family val="2"/>
          </rPr>
          <t>Account_Balance_YTD(acctdept: {Map!G111})</t>
        </r>
      </text>
    </comment>
    <comment ref="I111" authorId="0" shapeId="0" xr:uid="{1EAE161C-3D85-4239-80FB-474AFB202FDD}">
      <text>
        <r>
          <rPr>
            <sz val="9"/>
            <color indexed="81"/>
            <rFont val="Tahoma"/>
            <family val="2"/>
          </rPr>
          <t>Account_Balance_YTD(acctdept: {Map!H111})</t>
        </r>
      </text>
    </comment>
    <comment ref="J111" authorId="0" shapeId="0" xr:uid="{87C9C862-C201-4AE3-9F71-0FFAD85ED8FA}">
      <text>
        <r>
          <rPr>
            <sz val="9"/>
            <color indexed="81"/>
            <rFont val="Tahoma"/>
            <family val="2"/>
          </rPr>
          <t>Account_Balance_YTD(acctdept: {Map!I111})</t>
        </r>
      </text>
    </comment>
    <comment ref="K111" authorId="0" shapeId="0" xr:uid="{6CDD5415-EE28-45E4-BAB3-A12B8152C48B}">
      <text>
        <r>
          <rPr>
            <sz val="9"/>
            <color indexed="81"/>
            <rFont val="Tahoma"/>
            <family val="2"/>
          </rPr>
          <t>Account_Balance_YTD(acctdept: {Map!J111})</t>
        </r>
      </text>
    </comment>
    <comment ref="L111" authorId="0" shapeId="0" xr:uid="{32BED08C-7442-4067-BF0E-62A54D933CDA}">
      <text>
        <r>
          <rPr>
            <sz val="9"/>
            <color indexed="81"/>
            <rFont val="Tahoma"/>
            <family val="2"/>
          </rPr>
          <t>Account_Balance_YTD(acctdept: {Map!K111})</t>
        </r>
      </text>
    </comment>
    <comment ref="M111" authorId="0" shapeId="0" xr:uid="{B3270D22-05E5-40BA-B0FF-8C835E51360D}">
      <text>
        <r>
          <rPr>
            <sz val="9"/>
            <color indexed="81"/>
            <rFont val="Tahoma"/>
            <family val="2"/>
          </rPr>
          <t>Account_Balance_YTD(acctdept: {Map!L111})</t>
        </r>
      </text>
    </comment>
    <comment ref="D112" authorId="0" shapeId="0" xr:uid="{F2165B16-5C7E-4141-9119-AE6481200AF0}">
      <text>
        <r>
          <rPr>
            <sz val="9"/>
            <color indexed="81"/>
            <rFont val="Tahoma"/>
            <family val="2"/>
          </rPr>
          <t>Account_Balance_YTD(acctdept: {Map!C112})</t>
        </r>
      </text>
    </comment>
    <comment ref="E112" authorId="0" shapeId="0" xr:uid="{F1D43645-8D75-4297-ADA0-3D7131185057}">
      <text>
        <r>
          <rPr>
            <sz val="9"/>
            <color indexed="81"/>
            <rFont val="Tahoma"/>
            <family val="2"/>
          </rPr>
          <t>Account_Balance_YTD(acctdept: {Map!D112})</t>
        </r>
      </text>
    </comment>
    <comment ref="F112" authorId="0" shapeId="0" xr:uid="{A04A3E10-D399-452F-B2A4-A8AF716E4E82}">
      <text>
        <r>
          <rPr>
            <sz val="9"/>
            <color indexed="81"/>
            <rFont val="Tahoma"/>
            <family val="2"/>
          </rPr>
          <t>Account_Balance_YTD(acctdept: {Map!E112})</t>
        </r>
      </text>
    </comment>
    <comment ref="G112" authorId="0" shapeId="0" xr:uid="{8D53B0A7-9944-46FB-8D92-989DD1DC77CE}">
      <text>
        <r>
          <rPr>
            <sz val="9"/>
            <color indexed="81"/>
            <rFont val="Tahoma"/>
            <family val="2"/>
          </rPr>
          <t>Account_Balance_YTD(acctdept: {Map!F112})</t>
        </r>
      </text>
    </comment>
    <comment ref="H112" authorId="0" shapeId="0" xr:uid="{AE62F015-9038-42E7-99B9-6F3AC0643ADA}">
      <text>
        <r>
          <rPr>
            <sz val="9"/>
            <color indexed="81"/>
            <rFont val="Tahoma"/>
            <family val="2"/>
          </rPr>
          <t>Account_Balance_YTD(acctdept: {Map!G112})</t>
        </r>
      </text>
    </comment>
    <comment ref="I112" authorId="0" shapeId="0" xr:uid="{46403D83-209C-4F44-9EAB-7697DB6B9763}">
      <text>
        <r>
          <rPr>
            <sz val="9"/>
            <color indexed="81"/>
            <rFont val="Tahoma"/>
            <family val="2"/>
          </rPr>
          <t>Account_Balance_YTD(acctdept: {Map!H112})</t>
        </r>
      </text>
    </comment>
    <comment ref="J112" authorId="0" shapeId="0" xr:uid="{37D3B413-3F54-455F-851B-6944B17B88AD}">
      <text>
        <r>
          <rPr>
            <sz val="9"/>
            <color indexed="81"/>
            <rFont val="Tahoma"/>
            <family val="2"/>
          </rPr>
          <t>Account_Balance_YTD(acctdept: {Map!I112})</t>
        </r>
      </text>
    </comment>
    <comment ref="K112" authorId="0" shapeId="0" xr:uid="{2F223896-A0B2-4431-A95E-EE0408327755}">
      <text>
        <r>
          <rPr>
            <sz val="9"/>
            <color indexed="81"/>
            <rFont val="Tahoma"/>
            <family val="2"/>
          </rPr>
          <t>Account_Balance_YTD(acctdept: {Map!J112})</t>
        </r>
      </text>
    </comment>
    <comment ref="L112" authorId="0" shapeId="0" xr:uid="{6BD027F0-E3D3-41B7-8241-02C7FF905E94}">
      <text>
        <r>
          <rPr>
            <sz val="9"/>
            <color indexed="81"/>
            <rFont val="Tahoma"/>
            <family val="2"/>
          </rPr>
          <t>Account_Balance_YTD(acctdept: {Map!K112})</t>
        </r>
      </text>
    </comment>
    <comment ref="M112" authorId="0" shapeId="0" xr:uid="{90D30A14-FDF4-4EA1-985A-D2B58820FBBA}">
      <text>
        <r>
          <rPr>
            <sz val="9"/>
            <color indexed="81"/>
            <rFont val="Tahoma"/>
            <family val="2"/>
          </rPr>
          <t>Account_Balance_YTD(acctdept: {Map!L112})</t>
        </r>
      </text>
    </comment>
    <comment ref="D113" authorId="0" shapeId="0" xr:uid="{C54FDEA9-E32B-416C-9903-34011B90F1FE}">
      <text>
        <r>
          <rPr>
            <sz val="9"/>
            <color indexed="81"/>
            <rFont val="Tahoma"/>
            <family val="2"/>
          </rPr>
          <t>Account_Balance_YTD(acctdept: {Map!C113})</t>
        </r>
      </text>
    </comment>
    <comment ref="E113" authorId="0" shapeId="0" xr:uid="{C4F7A586-15A4-4677-85F5-7DEF0D312B98}">
      <text>
        <r>
          <rPr>
            <sz val="9"/>
            <color indexed="81"/>
            <rFont val="Tahoma"/>
            <family val="2"/>
          </rPr>
          <t>Account_Balance_YTD(acctdept: {Map!D113})</t>
        </r>
      </text>
    </comment>
    <comment ref="F113" authorId="0" shapeId="0" xr:uid="{80F257C7-4B3D-4B4F-9D02-3E56E9CCF559}">
      <text>
        <r>
          <rPr>
            <sz val="9"/>
            <color indexed="81"/>
            <rFont val="Tahoma"/>
            <family val="2"/>
          </rPr>
          <t>Account_Balance_YTD(acctdept: {Map!E113})</t>
        </r>
      </text>
    </comment>
    <comment ref="G113" authorId="0" shapeId="0" xr:uid="{DA64F233-30F7-47FF-B0AB-325A02BD2CD3}">
      <text>
        <r>
          <rPr>
            <sz val="9"/>
            <color indexed="81"/>
            <rFont val="Tahoma"/>
            <family val="2"/>
          </rPr>
          <t>Account_Balance_YTD(acctdept: {Map!F113})</t>
        </r>
      </text>
    </comment>
    <comment ref="H113" authorId="0" shapeId="0" xr:uid="{EC7A8D28-1117-44AB-A396-29FA1980E833}">
      <text>
        <r>
          <rPr>
            <sz val="9"/>
            <color indexed="81"/>
            <rFont val="Tahoma"/>
            <family val="2"/>
          </rPr>
          <t>Account_Balance_YTD(acctdept: {Map!G113})</t>
        </r>
      </text>
    </comment>
    <comment ref="I113" authorId="0" shapeId="0" xr:uid="{2CDAA632-562F-46BF-8E13-3ADF7229F716}">
      <text>
        <r>
          <rPr>
            <sz val="9"/>
            <color indexed="81"/>
            <rFont val="Tahoma"/>
            <family val="2"/>
          </rPr>
          <t>Account_Balance_YTD(acctdept: {Map!H113})</t>
        </r>
      </text>
    </comment>
    <comment ref="J113" authorId="0" shapeId="0" xr:uid="{C976FE64-C37C-4024-9806-DF6D3658D15C}">
      <text>
        <r>
          <rPr>
            <sz val="9"/>
            <color indexed="81"/>
            <rFont val="Tahoma"/>
            <family val="2"/>
          </rPr>
          <t>Account_Balance_YTD(acctdept: {Map!I113})</t>
        </r>
      </text>
    </comment>
    <comment ref="K113" authorId="0" shapeId="0" xr:uid="{BFC07741-1B28-411C-BBC6-824E601F14E3}">
      <text>
        <r>
          <rPr>
            <sz val="9"/>
            <color indexed="81"/>
            <rFont val="Tahoma"/>
            <family val="2"/>
          </rPr>
          <t>Account_Balance_YTD(acctdept: {Map!J113})</t>
        </r>
      </text>
    </comment>
    <comment ref="L113" authorId="0" shapeId="0" xr:uid="{4F44290F-D43A-44AB-88E1-9160E28298DB}">
      <text>
        <r>
          <rPr>
            <sz val="9"/>
            <color indexed="81"/>
            <rFont val="Tahoma"/>
            <family val="2"/>
          </rPr>
          <t>Account_Balance_YTD(acctdept: {Map!K113})</t>
        </r>
      </text>
    </comment>
    <comment ref="M113" authorId="0" shapeId="0" xr:uid="{75D7F2D9-0834-48FD-B997-7E8A5EAE797C}">
      <text>
        <r>
          <rPr>
            <sz val="9"/>
            <color indexed="81"/>
            <rFont val="Tahoma"/>
            <family val="2"/>
          </rPr>
          <t>Account_Balance_YTD(acctdept: {Map!L113})</t>
        </r>
      </text>
    </comment>
    <comment ref="D114" authorId="0" shapeId="0" xr:uid="{8102858F-A929-4FFB-B4B5-249C6CAF6045}">
      <text>
        <r>
          <rPr>
            <sz val="9"/>
            <color indexed="81"/>
            <rFont val="Tahoma"/>
            <family val="2"/>
          </rPr>
          <t>Account_Balance_YTD(acctdept: {Map!C114})</t>
        </r>
      </text>
    </comment>
    <comment ref="E114" authorId="0" shapeId="0" xr:uid="{40E46536-F1DE-441B-87B4-4D5D0643F666}">
      <text>
        <r>
          <rPr>
            <sz val="9"/>
            <color indexed="81"/>
            <rFont val="Tahoma"/>
            <family val="2"/>
          </rPr>
          <t>Account_Balance_YTD(acctdept: {Map!D114})</t>
        </r>
      </text>
    </comment>
    <comment ref="F114" authorId="0" shapeId="0" xr:uid="{3E36B442-45ED-4755-9FD6-C7E54233B346}">
      <text>
        <r>
          <rPr>
            <sz val="9"/>
            <color indexed="81"/>
            <rFont val="Tahoma"/>
            <family val="2"/>
          </rPr>
          <t>Account_Balance_YTD(acctdept: {Map!E114})</t>
        </r>
      </text>
    </comment>
    <comment ref="G114" authorId="0" shapeId="0" xr:uid="{8F493A45-DBA6-41AD-BB6A-94947831813B}">
      <text>
        <r>
          <rPr>
            <sz val="9"/>
            <color indexed="81"/>
            <rFont val="Tahoma"/>
            <family val="2"/>
          </rPr>
          <t>Account_Balance_YTD(acctdept: {Map!F114})</t>
        </r>
      </text>
    </comment>
    <comment ref="H114" authorId="0" shapeId="0" xr:uid="{2802DCD4-F63E-4613-9B97-5C46222B554C}">
      <text>
        <r>
          <rPr>
            <sz val="9"/>
            <color indexed="81"/>
            <rFont val="Tahoma"/>
            <family val="2"/>
          </rPr>
          <t>Account_Balance_YTD(acctdept: {Map!G114})</t>
        </r>
      </text>
    </comment>
    <comment ref="I114" authorId="0" shapeId="0" xr:uid="{B2034828-4413-4EE7-9A54-608B3BD6D4B2}">
      <text>
        <r>
          <rPr>
            <sz val="9"/>
            <color indexed="81"/>
            <rFont val="Tahoma"/>
            <family val="2"/>
          </rPr>
          <t>Account_Balance_YTD(acctdept: {Map!H114})</t>
        </r>
      </text>
    </comment>
    <comment ref="J114" authorId="0" shapeId="0" xr:uid="{2587FBF2-0A9C-43A6-A0D6-19E16C871B55}">
      <text>
        <r>
          <rPr>
            <sz val="9"/>
            <color indexed="81"/>
            <rFont val="Tahoma"/>
            <family val="2"/>
          </rPr>
          <t>Account_Balance_YTD(acctdept: {Map!I114})</t>
        </r>
      </text>
    </comment>
    <comment ref="K114" authorId="0" shapeId="0" xr:uid="{FF82A8C8-62C4-4EAE-BD06-0FEC3082E653}">
      <text>
        <r>
          <rPr>
            <sz val="9"/>
            <color indexed="81"/>
            <rFont val="Tahoma"/>
            <family val="2"/>
          </rPr>
          <t>Account_Balance_YTD(acctdept: {Map!J114})</t>
        </r>
      </text>
    </comment>
    <comment ref="L114" authorId="0" shapeId="0" xr:uid="{FF3486D4-C21F-426D-A373-821E99A9F94B}">
      <text>
        <r>
          <rPr>
            <sz val="9"/>
            <color indexed="81"/>
            <rFont val="Tahoma"/>
            <family val="2"/>
          </rPr>
          <t>Account_Balance_YTD(acctdept: {Map!K114})</t>
        </r>
      </text>
    </comment>
    <comment ref="M114" authorId="0" shapeId="0" xr:uid="{6DC92901-84F7-4ED5-992D-87E261C9E2EB}">
      <text>
        <r>
          <rPr>
            <sz val="9"/>
            <color indexed="81"/>
            <rFont val="Tahoma"/>
            <family val="2"/>
          </rPr>
          <t>Account_Balance_YTD(acctdept: {Map!L114})</t>
        </r>
      </text>
    </comment>
    <comment ref="D115" authorId="0" shapeId="0" xr:uid="{E1DE6814-C1B3-4931-8891-FC0E1872FFE7}">
      <text>
        <r>
          <rPr>
            <sz val="9"/>
            <color indexed="81"/>
            <rFont val="Tahoma"/>
            <family val="2"/>
          </rPr>
          <t>Account_Balance_YTD(acctdept: {Map!C115})</t>
        </r>
      </text>
    </comment>
    <comment ref="E115" authorId="0" shapeId="0" xr:uid="{E90ACDA6-9C7E-4F5A-91F0-43F7F2DDDE23}">
      <text>
        <r>
          <rPr>
            <sz val="9"/>
            <color indexed="81"/>
            <rFont val="Tahoma"/>
            <family val="2"/>
          </rPr>
          <t>Account_Balance_YTD(acctdept: {Map!D115})</t>
        </r>
      </text>
    </comment>
    <comment ref="F115" authorId="0" shapeId="0" xr:uid="{9307AD08-9798-488B-B8BE-5B0B15B09385}">
      <text>
        <r>
          <rPr>
            <sz val="9"/>
            <color indexed="81"/>
            <rFont val="Tahoma"/>
            <family val="2"/>
          </rPr>
          <t>Account_Balance_YTD(acctdept: {Map!E115})</t>
        </r>
      </text>
    </comment>
    <comment ref="G115" authorId="0" shapeId="0" xr:uid="{562B9D14-32EF-430D-A6CF-03BBE2522A9A}">
      <text>
        <r>
          <rPr>
            <sz val="9"/>
            <color indexed="81"/>
            <rFont val="Tahoma"/>
            <family val="2"/>
          </rPr>
          <t>Account_Balance_YTD(acctdept: {Map!F115})</t>
        </r>
      </text>
    </comment>
    <comment ref="H115" authorId="0" shapeId="0" xr:uid="{039FC3DD-2DED-488E-947C-E16C5A5EA663}">
      <text>
        <r>
          <rPr>
            <sz val="9"/>
            <color indexed="81"/>
            <rFont val="Tahoma"/>
            <family val="2"/>
          </rPr>
          <t>Account_Balance_YTD(acctdept: {Map!G115})</t>
        </r>
      </text>
    </comment>
    <comment ref="I115" authorId="0" shapeId="0" xr:uid="{9E22D67B-6DFF-48F5-894E-751B28D8B1E3}">
      <text>
        <r>
          <rPr>
            <sz val="9"/>
            <color indexed="81"/>
            <rFont val="Tahoma"/>
            <family val="2"/>
          </rPr>
          <t>Account_Balance_YTD(acctdept: {Map!H115})</t>
        </r>
      </text>
    </comment>
    <comment ref="J115" authorId="0" shapeId="0" xr:uid="{8DA00311-4B22-4328-963D-01E0467F00E6}">
      <text>
        <r>
          <rPr>
            <sz val="9"/>
            <color indexed="81"/>
            <rFont val="Tahoma"/>
            <family val="2"/>
          </rPr>
          <t>Account_Balance_YTD(acctdept: {Map!I115})</t>
        </r>
      </text>
    </comment>
    <comment ref="K115" authorId="0" shapeId="0" xr:uid="{60C4F514-6D9D-44E4-B29A-1E8D0D812DE9}">
      <text>
        <r>
          <rPr>
            <sz val="9"/>
            <color indexed="81"/>
            <rFont val="Tahoma"/>
            <family val="2"/>
          </rPr>
          <t>Account_Balance_YTD(acctdept: {Map!J115})</t>
        </r>
      </text>
    </comment>
    <comment ref="L115" authorId="0" shapeId="0" xr:uid="{91120DAE-5358-4B17-B333-40B3D2CD84AD}">
      <text>
        <r>
          <rPr>
            <sz val="9"/>
            <color indexed="81"/>
            <rFont val="Tahoma"/>
            <family val="2"/>
          </rPr>
          <t>Account_Balance_YTD(acctdept: {Map!K115})</t>
        </r>
      </text>
    </comment>
    <comment ref="M115" authorId="0" shapeId="0" xr:uid="{0DADC0D3-FF29-4DC9-A2D7-DB0DBC6BBCFB}">
      <text>
        <r>
          <rPr>
            <sz val="9"/>
            <color indexed="81"/>
            <rFont val="Tahoma"/>
            <family val="2"/>
          </rPr>
          <t>Account_Balance_YTD(acctdept: {Map!L115})</t>
        </r>
      </text>
    </comment>
    <comment ref="D116" authorId="0" shapeId="0" xr:uid="{62FDB346-D569-4AB6-987E-C3C71C69D7F6}">
      <text>
        <r>
          <rPr>
            <sz val="9"/>
            <color indexed="81"/>
            <rFont val="Tahoma"/>
            <family val="2"/>
          </rPr>
          <t>Account_Balance_YTD(acctdept: {Map!C116})</t>
        </r>
      </text>
    </comment>
    <comment ref="E116" authorId="0" shapeId="0" xr:uid="{671D1778-F159-4A12-8673-6EB036B82789}">
      <text>
        <r>
          <rPr>
            <sz val="9"/>
            <color indexed="81"/>
            <rFont val="Tahoma"/>
            <family val="2"/>
          </rPr>
          <t>Account_Balance_YTD(acctdept: {Map!D116})</t>
        </r>
      </text>
    </comment>
    <comment ref="F116" authorId="0" shapeId="0" xr:uid="{B470F2B4-A017-4DAD-BA49-EC1F04118B9B}">
      <text>
        <r>
          <rPr>
            <sz val="9"/>
            <color indexed="81"/>
            <rFont val="Tahoma"/>
            <family val="2"/>
          </rPr>
          <t>Account_Balance_YTD(acctdept: {Map!E116})</t>
        </r>
      </text>
    </comment>
    <comment ref="G116" authorId="0" shapeId="0" xr:uid="{60A5A428-65FE-4AAB-80E5-D2D0F62193E6}">
      <text>
        <r>
          <rPr>
            <sz val="9"/>
            <color indexed="81"/>
            <rFont val="Tahoma"/>
            <family val="2"/>
          </rPr>
          <t>Account_Balance_YTD(acctdept: {Map!F116})</t>
        </r>
      </text>
    </comment>
    <comment ref="H116" authorId="0" shapeId="0" xr:uid="{33371375-D73F-444C-B59D-E5DABF166098}">
      <text>
        <r>
          <rPr>
            <sz val="9"/>
            <color indexed="81"/>
            <rFont val="Tahoma"/>
            <family val="2"/>
          </rPr>
          <t>Account_Balance_YTD(acctdept: {Map!G116})</t>
        </r>
      </text>
    </comment>
    <comment ref="I116" authorId="0" shapeId="0" xr:uid="{1727475E-D82C-4EAE-AB76-6380C872D4CA}">
      <text>
        <r>
          <rPr>
            <sz val="9"/>
            <color indexed="81"/>
            <rFont val="Tahoma"/>
            <family val="2"/>
          </rPr>
          <t>Account_Balance_YTD(acctdept: {Map!H116})</t>
        </r>
      </text>
    </comment>
    <comment ref="J116" authorId="0" shapeId="0" xr:uid="{EE7033D4-77C5-4435-9804-535F72C05C88}">
      <text>
        <r>
          <rPr>
            <sz val="9"/>
            <color indexed="81"/>
            <rFont val="Tahoma"/>
            <family val="2"/>
          </rPr>
          <t>Account_Balance_YTD(acctdept: {Map!I116})</t>
        </r>
      </text>
    </comment>
    <comment ref="K116" authorId="0" shapeId="0" xr:uid="{8B2ADB57-EECE-4A7A-A15E-E4A1F6581F08}">
      <text>
        <r>
          <rPr>
            <sz val="9"/>
            <color indexed="81"/>
            <rFont val="Tahoma"/>
            <family val="2"/>
          </rPr>
          <t>Account_Balance_YTD(acctdept: {Map!J116})</t>
        </r>
      </text>
    </comment>
    <comment ref="L116" authorId="0" shapeId="0" xr:uid="{5F2A7D6B-4BF3-4300-94DA-B617F7DD91AB}">
      <text>
        <r>
          <rPr>
            <sz val="9"/>
            <color indexed="81"/>
            <rFont val="Tahoma"/>
            <family val="2"/>
          </rPr>
          <t>Account_Balance_YTD(acctdept: {Map!K116})</t>
        </r>
      </text>
    </comment>
    <comment ref="M116" authorId="0" shapeId="0" xr:uid="{36A875ED-4750-4096-BECA-A85F4E5F3D3A}">
      <text>
        <r>
          <rPr>
            <sz val="9"/>
            <color indexed="81"/>
            <rFont val="Tahoma"/>
            <family val="2"/>
          </rPr>
          <t>Account_Balance_YTD(acctdept: {Map!L116})</t>
        </r>
      </text>
    </comment>
    <comment ref="D117" authorId="0" shapeId="0" xr:uid="{97BD29D0-BC12-45DE-A409-CFAECE0C24CD}">
      <text>
        <r>
          <rPr>
            <sz val="9"/>
            <color indexed="81"/>
            <rFont val="Tahoma"/>
            <family val="2"/>
          </rPr>
          <t>Account_Balance_YTD(acctdept: {Map!C117})</t>
        </r>
      </text>
    </comment>
    <comment ref="E117" authorId="0" shapeId="0" xr:uid="{5203E375-3A56-42F1-8E72-5DC05678F72C}">
      <text>
        <r>
          <rPr>
            <sz val="9"/>
            <color indexed="81"/>
            <rFont val="Tahoma"/>
            <family val="2"/>
          </rPr>
          <t>Account_Balance_YTD(acctdept: {Map!D117})</t>
        </r>
      </text>
    </comment>
    <comment ref="F117" authorId="0" shapeId="0" xr:uid="{2EC72398-5AF6-4B25-AB16-3B5CF1610719}">
      <text>
        <r>
          <rPr>
            <sz val="9"/>
            <color indexed="81"/>
            <rFont val="Tahoma"/>
            <family val="2"/>
          </rPr>
          <t>Account_Balance_YTD(acctdept: {Map!E117})</t>
        </r>
      </text>
    </comment>
    <comment ref="G117" authorId="0" shapeId="0" xr:uid="{B96322E3-9A88-4289-ADFD-DA09C6154126}">
      <text>
        <r>
          <rPr>
            <sz val="9"/>
            <color indexed="81"/>
            <rFont val="Tahoma"/>
            <family val="2"/>
          </rPr>
          <t>Account_Balance_YTD(acctdept: {Map!F117})</t>
        </r>
      </text>
    </comment>
    <comment ref="H117" authorId="0" shapeId="0" xr:uid="{5705779F-4D6C-483D-9680-273AED87F97C}">
      <text>
        <r>
          <rPr>
            <sz val="9"/>
            <color indexed="81"/>
            <rFont val="Tahoma"/>
            <family val="2"/>
          </rPr>
          <t>Account_Balance_YTD(acctdept: {Map!G117})</t>
        </r>
      </text>
    </comment>
    <comment ref="I117" authorId="0" shapeId="0" xr:uid="{5ED79E52-740A-4518-8143-E991F1FC5A0A}">
      <text>
        <r>
          <rPr>
            <sz val="9"/>
            <color indexed="81"/>
            <rFont val="Tahoma"/>
            <family val="2"/>
          </rPr>
          <t>Account_Balance_YTD(acctdept: {Map!H117})</t>
        </r>
      </text>
    </comment>
    <comment ref="J117" authorId="0" shapeId="0" xr:uid="{6F56AC73-3679-4D5B-ADCC-80897EAF68D3}">
      <text>
        <r>
          <rPr>
            <sz val="9"/>
            <color indexed="81"/>
            <rFont val="Tahoma"/>
            <family val="2"/>
          </rPr>
          <t>Account_Balance_YTD(acctdept: {Map!I117})</t>
        </r>
      </text>
    </comment>
    <comment ref="K117" authorId="0" shapeId="0" xr:uid="{3CB4A6B9-C0FA-4486-90F8-954F05567DC3}">
      <text>
        <r>
          <rPr>
            <sz val="9"/>
            <color indexed="81"/>
            <rFont val="Tahoma"/>
            <family val="2"/>
          </rPr>
          <t>Account_Balance_YTD(acctdept: {Map!J117})</t>
        </r>
      </text>
    </comment>
    <comment ref="L117" authorId="0" shapeId="0" xr:uid="{D9D8561F-3455-4ADD-981F-D8A7D5379FE7}">
      <text>
        <r>
          <rPr>
            <sz val="9"/>
            <color indexed="81"/>
            <rFont val="Tahoma"/>
            <family val="2"/>
          </rPr>
          <t>Account_Balance_YTD(acctdept: {Map!K117})</t>
        </r>
      </text>
    </comment>
    <comment ref="M117" authorId="0" shapeId="0" xr:uid="{64BFF34A-C64C-427F-A7AA-1826F782E064}">
      <text>
        <r>
          <rPr>
            <sz val="9"/>
            <color indexed="81"/>
            <rFont val="Tahoma"/>
            <family val="2"/>
          </rPr>
          <t>Account_Balance_YTD(acctdept: {Map!L117})</t>
        </r>
      </text>
    </comment>
    <comment ref="D118" authorId="0" shapeId="0" xr:uid="{62C315C2-5D9B-4E8C-9836-7E1CF9B819A8}">
      <text>
        <r>
          <rPr>
            <sz val="9"/>
            <color indexed="81"/>
            <rFont val="Tahoma"/>
            <family val="2"/>
          </rPr>
          <t>Account_Balance_YTD(acctdept: {Map!C118})</t>
        </r>
      </text>
    </comment>
    <comment ref="E118" authorId="0" shapeId="0" xr:uid="{7FCCBC96-AF58-469B-A74A-3060EB5C3780}">
      <text>
        <r>
          <rPr>
            <sz val="9"/>
            <color indexed="81"/>
            <rFont val="Tahoma"/>
            <family val="2"/>
          </rPr>
          <t>Account_Balance_YTD(acctdept: {Map!D118})</t>
        </r>
      </text>
    </comment>
    <comment ref="F118" authorId="0" shapeId="0" xr:uid="{0C0F200C-6F60-4F46-B5FF-BC99A0DD526E}">
      <text>
        <r>
          <rPr>
            <sz val="9"/>
            <color indexed="81"/>
            <rFont val="Tahoma"/>
            <family val="2"/>
          </rPr>
          <t>Account_Balance_YTD(acctdept: {Map!E118})</t>
        </r>
      </text>
    </comment>
    <comment ref="G118" authorId="0" shapeId="0" xr:uid="{5A02A6D6-205C-49DE-979C-86F3C79807ED}">
      <text>
        <r>
          <rPr>
            <sz val="9"/>
            <color indexed="81"/>
            <rFont val="Tahoma"/>
            <family val="2"/>
          </rPr>
          <t>Account_Balance_YTD(acctdept: {Map!F118})</t>
        </r>
      </text>
    </comment>
    <comment ref="H118" authorId="0" shapeId="0" xr:uid="{6917F309-EF7B-4790-89BF-41076DB3C198}">
      <text>
        <r>
          <rPr>
            <sz val="9"/>
            <color indexed="81"/>
            <rFont val="Tahoma"/>
            <family val="2"/>
          </rPr>
          <t>Account_Balance_YTD(acctdept: {Map!G118})</t>
        </r>
      </text>
    </comment>
    <comment ref="I118" authorId="0" shapeId="0" xr:uid="{59C912F3-AB64-4331-80EA-25272A87E172}">
      <text>
        <r>
          <rPr>
            <sz val="9"/>
            <color indexed="81"/>
            <rFont val="Tahoma"/>
            <family val="2"/>
          </rPr>
          <t>Account_Balance_YTD(acctdept: {Map!H118})</t>
        </r>
      </text>
    </comment>
    <comment ref="J118" authorId="0" shapeId="0" xr:uid="{5F2F0BFA-024C-4E39-A598-216835402083}">
      <text>
        <r>
          <rPr>
            <sz val="9"/>
            <color indexed="81"/>
            <rFont val="Tahoma"/>
            <family val="2"/>
          </rPr>
          <t>Account_Balance_YTD(acctdept: {Map!I118})</t>
        </r>
      </text>
    </comment>
    <comment ref="K118" authorId="0" shapeId="0" xr:uid="{CB65D36B-E2C5-46C8-A2B3-5A8086842BBD}">
      <text>
        <r>
          <rPr>
            <sz val="9"/>
            <color indexed="81"/>
            <rFont val="Tahoma"/>
            <family val="2"/>
          </rPr>
          <t>Account_Balance_YTD(acctdept: {Map!J118})</t>
        </r>
      </text>
    </comment>
    <comment ref="L118" authorId="0" shapeId="0" xr:uid="{AD0849EF-F7EA-4402-BEF9-8FC6B87E34B9}">
      <text>
        <r>
          <rPr>
            <sz val="9"/>
            <color indexed="81"/>
            <rFont val="Tahoma"/>
            <family val="2"/>
          </rPr>
          <t>Account_Balance_YTD(acctdept: {Map!K118})</t>
        </r>
      </text>
    </comment>
    <comment ref="M118" authorId="0" shapeId="0" xr:uid="{F8F7588E-FED7-44CC-B45C-81D9E908DCA8}">
      <text>
        <r>
          <rPr>
            <sz val="9"/>
            <color indexed="81"/>
            <rFont val="Tahoma"/>
            <family val="2"/>
          </rPr>
          <t>Account_Balance_YTD(acctdept: {Map!L118})</t>
        </r>
      </text>
    </comment>
    <comment ref="D119" authorId="0" shapeId="0" xr:uid="{B5FED880-F3F7-403A-BE28-A2D75003AACC}">
      <text>
        <r>
          <rPr>
            <sz val="9"/>
            <color indexed="81"/>
            <rFont val="Tahoma"/>
            <family val="2"/>
          </rPr>
          <t>Account_Balance_YTD(acctdept: {Map!C119})</t>
        </r>
      </text>
    </comment>
    <comment ref="E119" authorId="0" shapeId="0" xr:uid="{49B1AF83-EAD7-425A-A6B8-1D8951DF213D}">
      <text>
        <r>
          <rPr>
            <sz val="9"/>
            <color indexed="81"/>
            <rFont val="Tahoma"/>
            <family val="2"/>
          </rPr>
          <t>Account_Balance_YTD(acctdept: {Map!D119})</t>
        </r>
      </text>
    </comment>
    <comment ref="F119" authorId="0" shapeId="0" xr:uid="{F6A116C9-7605-4DD1-8F83-8AD8EEC7C39A}">
      <text>
        <r>
          <rPr>
            <sz val="9"/>
            <color indexed="81"/>
            <rFont val="Tahoma"/>
            <family val="2"/>
          </rPr>
          <t>Account_Balance_YTD(acctdept: {Map!E119})</t>
        </r>
      </text>
    </comment>
    <comment ref="G119" authorId="0" shapeId="0" xr:uid="{84AAA344-DE16-4AF1-92EE-B42EE2D227AD}">
      <text>
        <r>
          <rPr>
            <sz val="9"/>
            <color indexed="81"/>
            <rFont val="Tahoma"/>
            <family val="2"/>
          </rPr>
          <t>Account_Balance_YTD(acctdept: {Map!F119})</t>
        </r>
      </text>
    </comment>
    <comment ref="H119" authorId="0" shapeId="0" xr:uid="{7D4E260C-B041-439C-83EC-D8B5E3F07716}">
      <text>
        <r>
          <rPr>
            <sz val="9"/>
            <color indexed="81"/>
            <rFont val="Tahoma"/>
            <family val="2"/>
          </rPr>
          <t>Account_Balance_YTD(acctdept: {Map!G119})</t>
        </r>
      </text>
    </comment>
    <comment ref="I119" authorId="0" shapeId="0" xr:uid="{41158C06-7F17-4272-AFAF-DE485984E7BC}">
      <text>
        <r>
          <rPr>
            <sz val="9"/>
            <color indexed="81"/>
            <rFont val="Tahoma"/>
            <family val="2"/>
          </rPr>
          <t>Account_Balance_YTD(acctdept: {Map!H119})</t>
        </r>
      </text>
    </comment>
    <comment ref="J119" authorId="0" shapeId="0" xr:uid="{E8CBB944-01F8-44C2-8664-A7E06BC5A984}">
      <text>
        <r>
          <rPr>
            <sz val="9"/>
            <color indexed="81"/>
            <rFont val="Tahoma"/>
            <family val="2"/>
          </rPr>
          <t>Account_Balance_YTD(acctdept: {Map!I119})</t>
        </r>
      </text>
    </comment>
    <comment ref="K119" authorId="0" shapeId="0" xr:uid="{E910E115-AEE1-4FA7-A309-7E04597CA81D}">
      <text>
        <r>
          <rPr>
            <sz val="9"/>
            <color indexed="81"/>
            <rFont val="Tahoma"/>
            <family val="2"/>
          </rPr>
          <t>Account_Balance_YTD(acctdept: {Map!J119})</t>
        </r>
      </text>
    </comment>
    <comment ref="L119" authorId="0" shapeId="0" xr:uid="{5288FD3B-3E08-4283-87C6-77C9578D3FA6}">
      <text>
        <r>
          <rPr>
            <sz val="9"/>
            <color indexed="81"/>
            <rFont val="Tahoma"/>
            <family val="2"/>
          </rPr>
          <t>Account_Balance_YTD(acctdept: {Map!K119})</t>
        </r>
      </text>
    </comment>
    <comment ref="M119" authorId="0" shapeId="0" xr:uid="{BC67B5AD-F5CD-4F4E-A159-B8E843819E3E}">
      <text>
        <r>
          <rPr>
            <sz val="9"/>
            <color indexed="81"/>
            <rFont val="Tahoma"/>
            <family val="2"/>
          </rPr>
          <t>Account_Balance_YTD(acctdept: {Map!L119})</t>
        </r>
      </text>
    </comment>
    <comment ref="D120" authorId="0" shapeId="0" xr:uid="{6C8BE9D3-40F9-4812-B8C0-755FB5D73A77}">
      <text>
        <r>
          <rPr>
            <sz val="9"/>
            <color indexed="81"/>
            <rFont val="Tahoma"/>
            <family val="2"/>
          </rPr>
          <t>Account_Balance_YTD(acctdept: {Map!C120})</t>
        </r>
      </text>
    </comment>
    <comment ref="E120" authorId="0" shapeId="0" xr:uid="{F2AFAF97-8FFA-41A1-B50F-A8969F1E6B53}">
      <text>
        <r>
          <rPr>
            <sz val="9"/>
            <color indexed="81"/>
            <rFont val="Tahoma"/>
            <family val="2"/>
          </rPr>
          <t>Account_Balance_YTD(acctdept: {Map!D120})</t>
        </r>
      </text>
    </comment>
    <comment ref="F120" authorId="0" shapeId="0" xr:uid="{BD41C8D9-AC96-448F-9F52-F00F13B4A9B4}">
      <text>
        <r>
          <rPr>
            <sz val="9"/>
            <color indexed="81"/>
            <rFont val="Tahoma"/>
            <family val="2"/>
          </rPr>
          <t>Account_Balance_YTD(acctdept: {Map!E120})</t>
        </r>
      </text>
    </comment>
    <comment ref="G120" authorId="0" shapeId="0" xr:uid="{FE160611-A1D3-4AAC-919E-3D7258DBF3F1}">
      <text>
        <r>
          <rPr>
            <sz val="9"/>
            <color indexed="81"/>
            <rFont val="Tahoma"/>
            <family val="2"/>
          </rPr>
          <t>Account_Balance_YTD(acctdept: {Map!F120})</t>
        </r>
      </text>
    </comment>
    <comment ref="H120" authorId="0" shapeId="0" xr:uid="{EBF645B4-D0BF-4228-AEC8-808E68295A2C}">
      <text>
        <r>
          <rPr>
            <sz val="9"/>
            <color indexed="81"/>
            <rFont val="Tahoma"/>
            <family val="2"/>
          </rPr>
          <t>Account_Balance_YTD(acctdept: {Map!G120})</t>
        </r>
      </text>
    </comment>
    <comment ref="I120" authorId="0" shapeId="0" xr:uid="{9042BD58-42EC-438F-8CFD-8CA1D2EF7AC8}">
      <text>
        <r>
          <rPr>
            <sz val="9"/>
            <color indexed="81"/>
            <rFont val="Tahoma"/>
            <family val="2"/>
          </rPr>
          <t>Account_Balance_YTD(acctdept: {Map!H120})</t>
        </r>
      </text>
    </comment>
    <comment ref="J120" authorId="0" shapeId="0" xr:uid="{378C8967-DBF2-4D0E-A0EE-4D301A8FBC83}">
      <text>
        <r>
          <rPr>
            <sz val="9"/>
            <color indexed="81"/>
            <rFont val="Tahoma"/>
            <family val="2"/>
          </rPr>
          <t>Account_Balance_YTD(acctdept: {Map!I120})</t>
        </r>
      </text>
    </comment>
    <comment ref="K120" authorId="0" shapeId="0" xr:uid="{8FF91EED-DC4E-4E65-BBCA-A436643547A1}">
      <text>
        <r>
          <rPr>
            <sz val="9"/>
            <color indexed="81"/>
            <rFont val="Tahoma"/>
            <family val="2"/>
          </rPr>
          <t>Account_Balance_YTD(acctdept: {Map!J120})</t>
        </r>
      </text>
    </comment>
    <comment ref="L120" authorId="0" shapeId="0" xr:uid="{0D94797B-5B06-4217-839C-2F77B07335E8}">
      <text>
        <r>
          <rPr>
            <sz val="9"/>
            <color indexed="81"/>
            <rFont val="Tahoma"/>
            <family val="2"/>
          </rPr>
          <t>Account_Balance_YTD(acctdept: {Map!K120})</t>
        </r>
      </text>
    </comment>
    <comment ref="M120" authorId="0" shapeId="0" xr:uid="{E0FB84D4-854C-4A6B-B778-A72796C94C29}">
      <text>
        <r>
          <rPr>
            <sz val="9"/>
            <color indexed="81"/>
            <rFont val="Tahoma"/>
            <family val="2"/>
          </rPr>
          <t>Account_Balance_YTD(acctdept: {Map!L120})</t>
        </r>
      </text>
    </comment>
    <comment ref="D121" authorId="0" shapeId="0" xr:uid="{02DCC92F-17F3-403B-B2D3-ACCF28E5E9E3}">
      <text>
        <r>
          <rPr>
            <sz val="9"/>
            <color indexed="81"/>
            <rFont val="Tahoma"/>
            <family val="2"/>
          </rPr>
          <t>Account_Balance_YTD(acctdept: {Map!C121})</t>
        </r>
      </text>
    </comment>
    <comment ref="E121" authorId="0" shapeId="0" xr:uid="{4B2DAB85-8441-4B46-BA94-3FC38B474040}">
      <text>
        <r>
          <rPr>
            <sz val="9"/>
            <color indexed="81"/>
            <rFont val="Tahoma"/>
            <family val="2"/>
          </rPr>
          <t>Account_Balance_YTD(acctdept: {Map!D121})</t>
        </r>
      </text>
    </comment>
    <comment ref="F121" authorId="0" shapeId="0" xr:uid="{98E8657A-5224-4844-BA13-17F07ABC5071}">
      <text>
        <r>
          <rPr>
            <sz val="9"/>
            <color indexed="81"/>
            <rFont val="Tahoma"/>
            <family val="2"/>
          </rPr>
          <t>Account_Balance_YTD(acctdept: {Map!E121})</t>
        </r>
      </text>
    </comment>
    <comment ref="G121" authorId="0" shapeId="0" xr:uid="{C8C1E0D0-2A33-465B-B8BD-D200ACC4E680}">
      <text>
        <r>
          <rPr>
            <sz val="9"/>
            <color indexed="81"/>
            <rFont val="Tahoma"/>
            <family val="2"/>
          </rPr>
          <t>Account_Balance_YTD(acctdept: {Map!F121})</t>
        </r>
      </text>
    </comment>
    <comment ref="H121" authorId="0" shapeId="0" xr:uid="{EE7861F1-483D-4684-8E1D-47D7ACF87E5D}">
      <text>
        <r>
          <rPr>
            <sz val="9"/>
            <color indexed="81"/>
            <rFont val="Tahoma"/>
            <family val="2"/>
          </rPr>
          <t>Account_Balance_YTD(acctdept: {Map!G121})</t>
        </r>
      </text>
    </comment>
    <comment ref="I121" authorId="0" shapeId="0" xr:uid="{733A41D0-4DFE-4ABC-B019-6BCC8DD2A00E}">
      <text>
        <r>
          <rPr>
            <sz val="9"/>
            <color indexed="81"/>
            <rFont val="Tahoma"/>
            <family val="2"/>
          </rPr>
          <t>Account_Balance_YTD(acctdept: {Map!H121})</t>
        </r>
      </text>
    </comment>
    <comment ref="J121" authorId="0" shapeId="0" xr:uid="{8C1F4CA1-D3FA-4D4D-B002-0CE7557DC2B2}">
      <text>
        <r>
          <rPr>
            <sz val="9"/>
            <color indexed="81"/>
            <rFont val="Tahoma"/>
            <family val="2"/>
          </rPr>
          <t>Account_Balance_YTD(acctdept: {Map!I121})</t>
        </r>
      </text>
    </comment>
    <comment ref="K121" authorId="0" shapeId="0" xr:uid="{B36F5ED3-0018-47B7-8A13-9943A217D035}">
      <text>
        <r>
          <rPr>
            <sz val="9"/>
            <color indexed="81"/>
            <rFont val="Tahoma"/>
            <family val="2"/>
          </rPr>
          <t>Account_Balance_YTD(acctdept: {Map!J121})</t>
        </r>
      </text>
    </comment>
    <comment ref="L121" authorId="0" shapeId="0" xr:uid="{CE04D254-3ECD-486F-8442-E6C3C2BECAE3}">
      <text>
        <r>
          <rPr>
            <sz val="9"/>
            <color indexed="81"/>
            <rFont val="Tahoma"/>
            <family val="2"/>
          </rPr>
          <t>Account_Balance_YTD(acctdept: {Map!K121})</t>
        </r>
      </text>
    </comment>
    <comment ref="M121" authorId="0" shapeId="0" xr:uid="{B0A6BA5B-D284-4698-B43C-9010FFC1E781}">
      <text>
        <r>
          <rPr>
            <sz val="9"/>
            <color indexed="81"/>
            <rFont val="Tahoma"/>
            <family val="2"/>
          </rPr>
          <t>Account_Balance_YTD(acctdept: {Map!L121})</t>
        </r>
      </text>
    </comment>
    <comment ref="D122" authorId="0" shapeId="0" xr:uid="{893E3D95-7306-41A6-A778-8A4EF76EFF9D}">
      <text>
        <r>
          <rPr>
            <sz val="9"/>
            <color indexed="81"/>
            <rFont val="Tahoma"/>
            <family val="2"/>
          </rPr>
          <t>Account_Balance_YTD(acctdept: {Map!C122})</t>
        </r>
      </text>
    </comment>
    <comment ref="E122" authorId="0" shapeId="0" xr:uid="{3B7CEA91-4AAC-44F7-B138-C2A18079E5ED}">
      <text>
        <r>
          <rPr>
            <sz val="9"/>
            <color indexed="81"/>
            <rFont val="Tahoma"/>
            <family val="2"/>
          </rPr>
          <t>Account_Balance_YTD(acctdept: {Map!D122})</t>
        </r>
      </text>
    </comment>
    <comment ref="F122" authorId="0" shapeId="0" xr:uid="{183B463D-B040-47D6-819B-81B647E3B802}">
      <text>
        <r>
          <rPr>
            <sz val="9"/>
            <color indexed="81"/>
            <rFont val="Tahoma"/>
            <family val="2"/>
          </rPr>
          <t>Account_Balance_YTD(acctdept: {Map!E122})</t>
        </r>
      </text>
    </comment>
    <comment ref="G122" authorId="0" shapeId="0" xr:uid="{1F484728-5E95-4F4C-95CA-4FBBCF9F3AF3}">
      <text>
        <r>
          <rPr>
            <sz val="9"/>
            <color indexed="81"/>
            <rFont val="Tahoma"/>
            <family val="2"/>
          </rPr>
          <t>Account_Balance_YTD(acctdept: {Map!F122})</t>
        </r>
      </text>
    </comment>
    <comment ref="H122" authorId="0" shapeId="0" xr:uid="{36EE8950-7B01-42E2-806A-B01ADE1630D7}">
      <text>
        <r>
          <rPr>
            <sz val="9"/>
            <color indexed="81"/>
            <rFont val="Tahoma"/>
            <family val="2"/>
          </rPr>
          <t>Account_Balance_YTD(acctdept: {Map!G122})</t>
        </r>
      </text>
    </comment>
    <comment ref="I122" authorId="0" shapeId="0" xr:uid="{199FF989-1462-4217-B6AD-D1C4C9840BFD}">
      <text>
        <r>
          <rPr>
            <sz val="9"/>
            <color indexed="81"/>
            <rFont val="Tahoma"/>
            <family val="2"/>
          </rPr>
          <t>Account_Balance_YTD(acctdept: {Map!H122})</t>
        </r>
      </text>
    </comment>
    <comment ref="J122" authorId="0" shapeId="0" xr:uid="{B364B5CE-CD61-44CF-8E25-67F52C429CCD}">
      <text>
        <r>
          <rPr>
            <sz val="9"/>
            <color indexed="81"/>
            <rFont val="Tahoma"/>
            <family val="2"/>
          </rPr>
          <t>Account_Balance_YTD(acctdept: {Map!I122})</t>
        </r>
      </text>
    </comment>
    <comment ref="K122" authorId="0" shapeId="0" xr:uid="{F4721477-69D2-4FC6-9772-7B7BE8ABC79D}">
      <text>
        <r>
          <rPr>
            <sz val="9"/>
            <color indexed="81"/>
            <rFont val="Tahoma"/>
            <family val="2"/>
          </rPr>
          <t>Account_Balance_YTD(acctdept: {Map!J122})</t>
        </r>
      </text>
    </comment>
    <comment ref="L122" authorId="0" shapeId="0" xr:uid="{7EAF4E29-3770-40CE-8653-09CC7BC77652}">
      <text>
        <r>
          <rPr>
            <sz val="9"/>
            <color indexed="81"/>
            <rFont val="Tahoma"/>
            <family val="2"/>
          </rPr>
          <t>Account_Balance_YTD(acctdept: {Map!K122})</t>
        </r>
      </text>
    </comment>
    <comment ref="M122" authorId="0" shapeId="0" xr:uid="{549BC4AF-A794-43A6-9A12-0EDC9B071252}">
      <text>
        <r>
          <rPr>
            <sz val="9"/>
            <color indexed="81"/>
            <rFont val="Tahoma"/>
            <family val="2"/>
          </rPr>
          <t>Account_Balance_YTD(acctdept: {Map!L122})</t>
        </r>
      </text>
    </comment>
    <comment ref="D123" authorId="0" shapeId="0" xr:uid="{EA010F19-4D85-448B-BB3B-8E0D162D2CB9}">
      <text>
        <r>
          <rPr>
            <sz val="9"/>
            <color indexed="81"/>
            <rFont val="Tahoma"/>
            <family val="2"/>
          </rPr>
          <t>Account_Balance_YTD(acctdept: {Map!C123})</t>
        </r>
      </text>
    </comment>
    <comment ref="E123" authorId="0" shapeId="0" xr:uid="{5D2A2D7B-4ADF-431E-87BA-15D5E5EB7FF2}">
      <text>
        <r>
          <rPr>
            <sz val="9"/>
            <color indexed="81"/>
            <rFont val="Tahoma"/>
            <family val="2"/>
          </rPr>
          <t>Account_Balance_YTD(acctdept: {Map!D123})</t>
        </r>
      </text>
    </comment>
    <comment ref="F123" authorId="0" shapeId="0" xr:uid="{A8D1C7F3-A1A9-4375-815A-F44D860CED11}">
      <text>
        <r>
          <rPr>
            <sz val="9"/>
            <color indexed="81"/>
            <rFont val="Tahoma"/>
            <family val="2"/>
          </rPr>
          <t>Account_Balance_YTD(acctdept: {Map!E123})</t>
        </r>
      </text>
    </comment>
    <comment ref="G123" authorId="0" shapeId="0" xr:uid="{47952653-9924-462E-9FBC-D9FB4383852E}">
      <text>
        <r>
          <rPr>
            <sz val="9"/>
            <color indexed="81"/>
            <rFont val="Tahoma"/>
            <family val="2"/>
          </rPr>
          <t>Account_Balance_YTD(acctdept: {Map!F123})</t>
        </r>
      </text>
    </comment>
    <comment ref="H123" authorId="0" shapeId="0" xr:uid="{514D7044-0563-4635-AF89-2F34A634EADC}">
      <text>
        <r>
          <rPr>
            <sz val="9"/>
            <color indexed="81"/>
            <rFont val="Tahoma"/>
            <family val="2"/>
          </rPr>
          <t>Account_Balance_YTD(acctdept: {Map!G123})</t>
        </r>
      </text>
    </comment>
    <comment ref="I123" authorId="0" shapeId="0" xr:uid="{B0B5DB47-59DE-45FA-BDCF-9EFAEEA7DDCC}">
      <text>
        <r>
          <rPr>
            <sz val="9"/>
            <color indexed="81"/>
            <rFont val="Tahoma"/>
            <family val="2"/>
          </rPr>
          <t>Account_Balance_YTD(acctdept: {Map!H123})</t>
        </r>
      </text>
    </comment>
    <comment ref="J123" authorId="0" shapeId="0" xr:uid="{ABA01A05-1850-4D42-9871-03D1ABAB37E2}">
      <text>
        <r>
          <rPr>
            <sz val="9"/>
            <color indexed="81"/>
            <rFont val="Tahoma"/>
            <family val="2"/>
          </rPr>
          <t>Account_Balance_YTD(acctdept: {Map!I123})</t>
        </r>
      </text>
    </comment>
    <comment ref="K123" authorId="0" shapeId="0" xr:uid="{F3BFCF36-9F57-4C24-A090-8C09281016E2}">
      <text>
        <r>
          <rPr>
            <sz val="9"/>
            <color indexed="81"/>
            <rFont val="Tahoma"/>
            <family val="2"/>
          </rPr>
          <t>Account_Balance_YTD(acctdept: {Map!J123})</t>
        </r>
      </text>
    </comment>
    <comment ref="L123" authorId="0" shapeId="0" xr:uid="{89F6A4D3-6BC0-48CA-B300-1E2BC31220B6}">
      <text>
        <r>
          <rPr>
            <sz val="9"/>
            <color indexed="81"/>
            <rFont val="Tahoma"/>
            <family val="2"/>
          </rPr>
          <t>Account_Balance_YTD(acctdept: {Map!K123})</t>
        </r>
      </text>
    </comment>
    <comment ref="M123" authorId="0" shapeId="0" xr:uid="{5B774E81-0628-4FE3-96F7-800C81D97B85}">
      <text>
        <r>
          <rPr>
            <sz val="9"/>
            <color indexed="81"/>
            <rFont val="Tahoma"/>
            <family val="2"/>
          </rPr>
          <t>Account_Balance_YTD(acctdept: {Map!L123})</t>
        </r>
      </text>
    </comment>
    <comment ref="D124" authorId="0" shapeId="0" xr:uid="{95644684-F570-4512-9386-0568F899BD40}">
      <text>
        <r>
          <rPr>
            <sz val="9"/>
            <color indexed="81"/>
            <rFont val="Tahoma"/>
            <family val="2"/>
          </rPr>
          <t>Account_Balance_YTD(acctdept: {Map!C124})</t>
        </r>
      </text>
    </comment>
    <comment ref="E124" authorId="0" shapeId="0" xr:uid="{5D270280-AA7B-4CA7-BEFE-DBA1FD8E1F1F}">
      <text>
        <r>
          <rPr>
            <sz val="9"/>
            <color indexed="81"/>
            <rFont val="Tahoma"/>
            <family val="2"/>
          </rPr>
          <t>Account_Balance_YTD(acctdept: {Map!D124})</t>
        </r>
      </text>
    </comment>
    <comment ref="F124" authorId="0" shapeId="0" xr:uid="{0DCB6EC9-CE45-4C1D-A978-E78F04745CB0}">
      <text>
        <r>
          <rPr>
            <sz val="9"/>
            <color indexed="81"/>
            <rFont val="Tahoma"/>
            <family val="2"/>
          </rPr>
          <t>Account_Balance_YTD(acctdept: {Map!E124})</t>
        </r>
      </text>
    </comment>
    <comment ref="G124" authorId="0" shapeId="0" xr:uid="{A1F9C178-7A88-4868-A5E1-1B4F30700520}">
      <text>
        <r>
          <rPr>
            <sz val="9"/>
            <color indexed="81"/>
            <rFont val="Tahoma"/>
            <family val="2"/>
          </rPr>
          <t>Account_Balance_YTD(acctdept: {Map!F124})</t>
        </r>
      </text>
    </comment>
    <comment ref="H124" authorId="0" shapeId="0" xr:uid="{B006F7DE-11F5-4BC6-98C4-14EABA6FC58B}">
      <text>
        <r>
          <rPr>
            <sz val="9"/>
            <color indexed="81"/>
            <rFont val="Tahoma"/>
            <family val="2"/>
          </rPr>
          <t>Account_Balance_YTD(acctdept: {Map!G124})</t>
        </r>
      </text>
    </comment>
    <comment ref="I124" authorId="0" shapeId="0" xr:uid="{524EC974-E486-4C2B-A2F7-0ECFB6746E0F}">
      <text>
        <r>
          <rPr>
            <sz val="9"/>
            <color indexed="81"/>
            <rFont val="Tahoma"/>
            <family val="2"/>
          </rPr>
          <t>Account_Balance_YTD(acctdept: {Map!H124})</t>
        </r>
      </text>
    </comment>
    <comment ref="J124" authorId="0" shapeId="0" xr:uid="{B4A49796-D4EB-46AC-9687-1D9FDA934F5C}">
      <text>
        <r>
          <rPr>
            <sz val="9"/>
            <color indexed="81"/>
            <rFont val="Tahoma"/>
            <family val="2"/>
          </rPr>
          <t>Account_Balance_YTD(acctdept: {Map!I124})</t>
        </r>
      </text>
    </comment>
    <comment ref="K124" authorId="0" shapeId="0" xr:uid="{3E5C122A-EB79-4E2F-B12A-36FB98FE9D91}">
      <text>
        <r>
          <rPr>
            <sz val="9"/>
            <color indexed="81"/>
            <rFont val="Tahoma"/>
            <family val="2"/>
          </rPr>
          <t>Account_Balance_YTD(acctdept: {Map!J124})</t>
        </r>
      </text>
    </comment>
    <comment ref="L124" authorId="0" shapeId="0" xr:uid="{B58E442C-1A75-47AF-83F4-F5333490B54B}">
      <text>
        <r>
          <rPr>
            <sz val="9"/>
            <color indexed="81"/>
            <rFont val="Tahoma"/>
            <family val="2"/>
          </rPr>
          <t>Account_Balance_YTD(acctdept: {Map!K124})</t>
        </r>
      </text>
    </comment>
    <comment ref="M124" authorId="0" shapeId="0" xr:uid="{687EC86A-D8AE-4BA9-B0F5-713CDF7FAD02}">
      <text>
        <r>
          <rPr>
            <sz val="9"/>
            <color indexed="81"/>
            <rFont val="Tahoma"/>
            <family val="2"/>
          </rPr>
          <t>Account_Balance_YTD(acctdept: {Map!L124})</t>
        </r>
      </text>
    </comment>
    <comment ref="D125" authorId="0" shapeId="0" xr:uid="{3A6EDDE6-8A9E-41A3-98B9-4B0133881BB9}">
      <text>
        <r>
          <rPr>
            <sz val="9"/>
            <color indexed="81"/>
            <rFont val="Tahoma"/>
            <family val="2"/>
          </rPr>
          <t>Account_Balance_YTD(acctdept: {Map!C125})</t>
        </r>
      </text>
    </comment>
    <comment ref="E125" authorId="0" shapeId="0" xr:uid="{A4756656-7149-48BE-A4FC-64EF5CAD6BE4}">
      <text>
        <r>
          <rPr>
            <sz val="9"/>
            <color indexed="81"/>
            <rFont val="Tahoma"/>
            <family val="2"/>
          </rPr>
          <t>Account_Balance_YTD(acctdept: {Map!D125})</t>
        </r>
      </text>
    </comment>
    <comment ref="F125" authorId="0" shapeId="0" xr:uid="{F9693E55-8E7A-4547-B3EF-65C592B69D87}">
      <text>
        <r>
          <rPr>
            <sz val="9"/>
            <color indexed="81"/>
            <rFont val="Tahoma"/>
            <family val="2"/>
          </rPr>
          <t>Account_Balance_YTD(acctdept: {Map!E125})</t>
        </r>
      </text>
    </comment>
    <comment ref="G125" authorId="0" shapeId="0" xr:uid="{9DED57B9-D66A-49E0-B07F-2445617A0D91}">
      <text>
        <r>
          <rPr>
            <sz val="9"/>
            <color indexed="81"/>
            <rFont val="Tahoma"/>
            <family val="2"/>
          </rPr>
          <t>Account_Balance_YTD(acctdept: {Map!F125})</t>
        </r>
      </text>
    </comment>
    <comment ref="H125" authorId="0" shapeId="0" xr:uid="{4F123A63-8492-4346-B028-27426B795EF4}">
      <text>
        <r>
          <rPr>
            <sz val="9"/>
            <color indexed="81"/>
            <rFont val="Tahoma"/>
            <family val="2"/>
          </rPr>
          <t>Account_Balance_YTD(acctdept: {Map!G125})</t>
        </r>
      </text>
    </comment>
    <comment ref="I125" authorId="0" shapeId="0" xr:uid="{B000E1DE-8E67-4714-A770-FF2D3A2BA515}">
      <text>
        <r>
          <rPr>
            <sz val="9"/>
            <color indexed="81"/>
            <rFont val="Tahoma"/>
            <family val="2"/>
          </rPr>
          <t>Account_Balance_YTD(acctdept: {Map!H125})</t>
        </r>
      </text>
    </comment>
    <comment ref="J125" authorId="0" shapeId="0" xr:uid="{21F0A22F-C803-4373-8D99-676BDECAC7BD}">
      <text>
        <r>
          <rPr>
            <sz val="9"/>
            <color indexed="81"/>
            <rFont val="Tahoma"/>
            <family val="2"/>
          </rPr>
          <t>Account_Balance_YTD(acctdept: {Map!I125})</t>
        </r>
      </text>
    </comment>
    <comment ref="K125" authorId="0" shapeId="0" xr:uid="{DDE1584C-1FAB-4CE1-9432-155001989CFE}">
      <text>
        <r>
          <rPr>
            <sz val="9"/>
            <color indexed="81"/>
            <rFont val="Tahoma"/>
            <family val="2"/>
          </rPr>
          <t>Account_Balance_YTD(acctdept: {Map!J125})</t>
        </r>
      </text>
    </comment>
    <comment ref="L125" authorId="0" shapeId="0" xr:uid="{FDCF1529-4F05-42A2-A8A2-248EB9452FFD}">
      <text>
        <r>
          <rPr>
            <sz val="9"/>
            <color indexed="81"/>
            <rFont val="Tahoma"/>
            <family val="2"/>
          </rPr>
          <t>Account_Balance_YTD(acctdept: {Map!K125})</t>
        </r>
      </text>
    </comment>
    <comment ref="M125" authorId="0" shapeId="0" xr:uid="{5E7D739E-C1D7-4097-90B5-CF57CFF7BA20}">
      <text>
        <r>
          <rPr>
            <sz val="9"/>
            <color indexed="81"/>
            <rFont val="Tahoma"/>
            <family val="2"/>
          </rPr>
          <t>Account_Balance_YTD(acctdept: {Map!L125})</t>
        </r>
      </text>
    </comment>
    <comment ref="D126" authorId="0" shapeId="0" xr:uid="{9D4C3714-BFAF-4B91-9300-43680542CCCD}">
      <text>
        <r>
          <rPr>
            <sz val="9"/>
            <color indexed="81"/>
            <rFont val="Tahoma"/>
            <family val="2"/>
          </rPr>
          <t>Account_Balance_YTD(acctdept: {Map!C126})</t>
        </r>
      </text>
    </comment>
    <comment ref="E126" authorId="0" shapeId="0" xr:uid="{270357F0-BE69-4E1C-9626-F216D94D438D}">
      <text>
        <r>
          <rPr>
            <sz val="9"/>
            <color indexed="81"/>
            <rFont val="Tahoma"/>
            <family val="2"/>
          </rPr>
          <t>Account_Balance_YTD(acctdept: {Map!D126})</t>
        </r>
      </text>
    </comment>
    <comment ref="F126" authorId="0" shapeId="0" xr:uid="{FDC6E256-96F5-41F3-8C9A-99DCFF51CA5D}">
      <text>
        <r>
          <rPr>
            <sz val="9"/>
            <color indexed="81"/>
            <rFont val="Tahoma"/>
            <family val="2"/>
          </rPr>
          <t>Account_Balance_YTD(acctdept: {Map!E126})</t>
        </r>
      </text>
    </comment>
    <comment ref="G126" authorId="0" shapeId="0" xr:uid="{615FDB65-A2D4-4D0B-874C-B47E1304E4D7}">
      <text>
        <r>
          <rPr>
            <sz val="9"/>
            <color indexed="81"/>
            <rFont val="Tahoma"/>
            <family val="2"/>
          </rPr>
          <t>Account_Balance_YTD(acctdept: {Map!F126})</t>
        </r>
      </text>
    </comment>
    <comment ref="H126" authorId="0" shapeId="0" xr:uid="{8503FC20-3C66-4827-97AD-FDC117BA3E5A}">
      <text>
        <r>
          <rPr>
            <sz val="9"/>
            <color indexed="81"/>
            <rFont val="Tahoma"/>
            <family val="2"/>
          </rPr>
          <t>Account_Balance_YTD(acctdept: {Map!G126})</t>
        </r>
      </text>
    </comment>
    <comment ref="I126" authorId="0" shapeId="0" xr:uid="{CC982EBB-D0C1-4177-A5B3-E2A3FF83F1FF}">
      <text>
        <r>
          <rPr>
            <sz val="9"/>
            <color indexed="81"/>
            <rFont val="Tahoma"/>
            <family val="2"/>
          </rPr>
          <t>Account_Balance_YTD(acctdept: {Map!H126})</t>
        </r>
      </text>
    </comment>
    <comment ref="J126" authorId="0" shapeId="0" xr:uid="{06F53833-9BA5-4D30-AB2C-09DDDAEE1BB1}">
      <text>
        <r>
          <rPr>
            <sz val="9"/>
            <color indexed="81"/>
            <rFont val="Tahoma"/>
            <family val="2"/>
          </rPr>
          <t>Account_Balance_YTD(acctdept: {Map!I126})</t>
        </r>
      </text>
    </comment>
    <comment ref="K126" authorId="0" shapeId="0" xr:uid="{9C9EE435-3E1E-4763-9C53-902075E0D04B}">
      <text>
        <r>
          <rPr>
            <sz val="9"/>
            <color indexed="81"/>
            <rFont val="Tahoma"/>
            <family val="2"/>
          </rPr>
          <t>Account_Balance_YTD(acctdept: {Map!J126})</t>
        </r>
      </text>
    </comment>
    <comment ref="L126" authorId="0" shapeId="0" xr:uid="{035B0551-739C-4186-BE23-52DFA826D9B8}">
      <text>
        <r>
          <rPr>
            <sz val="9"/>
            <color indexed="81"/>
            <rFont val="Tahoma"/>
            <family val="2"/>
          </rPr>
          <t>Account_Balance_YTD(acctdept: {Map!K126})</t>
        </r>
      </text>
    </comment>
    <comment ref="M126" authorId="0" shapeId="0" xr:uid="{CECD52B8-646B-4558-8468-81486D30C50B}">
      <text>
        <r>
          <rPr>
            <sz val="9"/>
            <color indexed="81"/>
            <rFont val="Tahoma"/>
            <family val="2"/>
          </rPr>
          <t>Account_Balance_YTD(acctdept: {Map!L126})</t>
        </r>
      </text>
    </comment>
    <comment ref="D127" authorId="0" shapeId="0" xr:uid="{4BC0EC24-F7AE-4DAB-A8A2-10F9239C3F44}">
      <text>
        <r>
          <rPr>
            <sz val="9"/>
            <color indexed="81"/>
            <rFont val="Tahoma"/>
            <family val="2"/>
          </rPr>
          <t>Account_Balance_YTD(acctdept: {Map!C127})</t>
        </r>
      </text>
    </comment>
    <comment ref="E127" authorId="0" shapeId="0" xr:uid="{1589D4E0-F1F0-4AF8-BAF5-84669D5B1A48}">
      <text>
        <r>
          <rPr>
            <sz val="9"/>
            <color indexed="81"/>
            <rFont val="Tahoma"/>
            <family val="2"/>
          </rPr>
          <t>Account_Balance_YTD(acctdept: {Map!D127})</t>
        </r>
      </text>
    </comment>
    <comment ref="F127" authorId="0" shapeId="0" xr:uid="{6DC68F11-8810-456A-B007-895AC4E75727}">
      <text>
        <r>
          <rPr>
            <sz val="9"/>
            <color indexed="81"/>
            <rFont val="Tahoma"/>
            <family val="2"/>
          </rPr>
          <t>Account_Balance_YTD(acctdept: {Map!E127})</t>
        </r>
      </text>
    </comment>
    <comment ref="G127" authorId="0" shapeId="0" xr:uid="{81D9AFB3-C14E-4166-9530-17536A03730B}">
      <text>
        <r>
          <rPr>
            <sz val="9"/>
            <color indexed="81"/>
            <rFont val="Tahoma"/>
            <family val="2"/>
          </rPr>
          <t>Account_Balance_YTD(acctdept: {Map!F127})</t>
        </r>
      </text>
    </comment>
    <comment ref="H127" authorId="0" shapeId="0" xr:uid="{B200DF9D-2035-4FDC-9CAB-B4C022544C5A}">
      <text>
        <r>
          <rPr>
            <sz val="9"/>
            <color indexed="81"/>
            <rFont val="Tahoma"/>
            <family val="2"/>
          </rPr>
          <t>Account_Balance_YTD(acctdept: {Map!G127})</t>
        </r>
      </text>
    </comment>
    <comment ref="I127" authorId="0" shapeId="0" xr:uid="{14A1734B-A731-4E7B-9A9A-93F1B224E707}">
      <text>
        <r>
          <rPr>
            <sz val="9"/>
            <color indexed="81"/>
            <rFont val="Tahoma"/>
            <family val="2"/>
          </rPr>
          <t>Account_Balance_YTD(acctdept: {Map!H127})</t>
        </r>
      </text>
    </comment>
    <comment ref="J127" authorId="0" shapeId="0" xr:uid="{70932D5F-23AB-4C94-A720-B562E13C2DD7}">
      <text>
        <r>
          <rPr>
            <sz val="9"/>
            <color indexed="81"/>
            <rFont val="Tahoma"/>
            <family val="2"/>
          </rPr>
          <t>Account_Balance_YTD(acctdept: {Map!I127})</t>
        </r>
      </text>
    </comment>
    <comment ref="K127" authorId="0" shapeId="0" xr:uid="{546FF5BE-645B-4ECD-8DFE-2CD16464A559}">
      <text>
        <r>
          <rPr>
            <sz val="9"/>
            <color indexed="81"/>
            <rFont val="Tahoma"/>
            <family val="2"/>
          </rPr>
          <t>Account_Balance_YTD(acctdept: {Map!J127})</t>
        </r>
      </text>
    </comment>
    <comment ref="L127" authorId="0" shapeId="0" xr:uid="{45C97AE3-763B-4284-B918-A2C93590D76F}">
      <text>
        <r>
          <rPr>
            <sz val="9"/>
            <color indexed="81"/>
            <rFont val="Tahoma"/>
            <family val="2"/>
          </rPr>
          <t>Account_Balance_YTD(acctdept: {Map!K127})</t>
        </r>
      </text>
    </comment>
    <comment ref="M127" authorId="0" shapeId="0" xr:uid="{4E52FE4A-703F-4E65-862F-4637D44A009E}">
      <text>
        <r>
          <rPr>
            <sz val="9"/>
            <color indexed="81"/>
            <rFont val="Tahoma"/>
            <family val="2"/>
          </rPr>
          <t>Account_Balance_YTD(acctdept: {Map!L127})</t>
        </r>
      </text>
    </comment>
    <comment ref="D128" authorId="0" shapeId="0" xr:uid="{663022E7-44B4-4CF3-ADEA-45CAD1E64503}">
      <text>
        <r>
          <rPr>
            <sz val="9"/>
            <color indexed="81"/>
            <rFont val="Tahoma"/>
            <family val="2"/>
          </rPr>
          <t>Account_Balance_YTD(acctdept: {Map!C128})</t>
        </r>
      </text>
    </comment>
    <comment ref="E128" authorId="0" shapeId="0" xr:uid="{F7764171-E239-4CFD-AFE9-D06766E9E312}">
      <text>
        <r>
          <rPr>
            <sz val="9"/>
            <color indexed="81"/>
            <rFont val="Tahoma"/>
            <family val="2"/>
          </rPr>
          <t>Account_Balance_YTD(acctdept: {Map!D128})</t>
        </r>
      </text>
    </comment>
    <comment ref="F128" authorId="0" shapeId="0" xr:uid="{4F47705B-3AE8-42A2-8316-5317BB3A3AED}">
      <text>
        <r>
          <rPr>
            <sz val="9"/>
            <color indexed="81"/>
            <rFont val="Tahoma"/>
            <family val="2"/>
          </rPr>
          <t>Account_Balance_YTD(acctdept: {Map!E128})</t>
        </r>
      </text>
    </comment>
    <comment ref="G128" authorId="0" shapeId="0" xr:uid="{DFF44361-E3FD-4D48-A1D7-E8E5E3872235}">
      <text>
        <r>
          <rPr>
            <sz val="9"/>
            <color indexed="81"/>
            <rFont val="Tahoma"/>
            <family val="2"/>
          </rPr>
          <t>Account_Balance_YTD(acctdept: {Map!F128})</t>
        </r>
      </text>
    </comment>
    <comment ref="H128" authorId="0" shapeId="0" xr:uid="{E5925131-E1AA-41F0-B267-F9006D71D061}">
      <text>
        <r>
          <rPr>
            <sz val="9"/>
            <color indexed="81"/>
            <rFont val="Tahoma"/>
            <family val="2"/>
          </rPr>
          <t>Account_Balance_YTD(acctdept: {Map!G128})</t>
        </r>
      </text>
    </comment>
    <comment ref="I128" authorId="0" shapeId="0" xr:uid="{7DAFA008-2EB5-4644-B17B-67301FA7FBA4}">
      <text>
        <r>
          <rPr>
            <sz val="9"/>
            <color indexed="81"/>
            <rFont val="Tahoma"/>
            <family val="2"/>
          </rPr>
          <t>Account_Balance_YTD(acctdept: {Map!H128})</t>
        </r>
      </text>
    </comment>
    <comment ref="J128" authorId="0" shapeId="0" xr:uid="{1BF743D6-A246-4324-BD40-3A6ACCEA3CC6}">
      <text>
        <r>
          <rPr>
            <sz val="9"/>
            <color indexed="81"/>
            <rFont val="Tahoma"/>
            <family val="2"/>
          </rPr>
          <t>Account_Balance_YTD(acctdept: {Map!I128})</t>
        </r>
      </text>
    </comment>
    <comment ref="K128" authorId="0" shapeId="0" xr:uid="{10DED974-46E6-4034-A493-6F4B0E9EC264}">
      <text>
        <r>
          <rPr>
            <sz val="9"/>
            <color indexed="81"/>
            <rFont val="Tahoma"/>
            <family val="2"/>
          </rPr>
          <t>Account_Balance_YTD(acctdept: {Map!J128})</t>
        </r>
      </text>
    </comment>
    <comment ref="L128" authorId="0" shapeId="0" xr:uid="{0B46C097-05E6-4C4E-B459-9E4226EBDDCE}">
      <text>
        <r>
          <rPr>
            <sz val="9"/>
            <color indexed="81"/>
            <rFont val="Tahoma"/>
            <family val="2"/>
          </rPr>
          <t>Account_Balance_YTD(acctdept: {Map!K128})</t>
        </r>
      </text>
    </comment>
    <comment ref="M128" authorId="0" shapeId="0" xr:uid="{F488F52B-FD0F-4F58-ABC5-FD483B3EEB72}">
      <text>
        <r>
          <rPr>
            <sz val="9"/>
            <color indexed="81"/>
            <rFont val="Tahoma"/>
            <family val="2"/>
          </rPr>
          <t>Account_Balance_YTD(acctdept: {Map!L128})</t>
        </r>
      </text>
    </comment>
    <comment ref="D129" authorId="0" shapeId="0" xr:uid="{BE08AFB8-1245-4B0A-AC56-6054E99546BB}">
      <text>
        <r>
          <rPr>
            <sz val="9"/>
            <color indexed="81"/>
            <rFont val="Tahoma"/>
            <family val="2"/>
          </rPr>
          <t>Account_Balance_YTD(acctdept: {Map!C129})</t>
        </r>
      </text>
    </comment>
    <comment ref="E129" authorId="0" shapeId="0" xr:uid="{B760F105-D377-4D2E-8F01-6CC1290E2024}">
      <text>
        <r>
          <rPr>
            <sz val="9"/>
            <color indexed="81"/>
            <rFont val="Tahoma"/>
            <family val="2"/>
          </rPr>
          <t>Account_Balance_YTD(acctdept: {Map!D129})</t>
        </r>
      </text>
    </comment>
    <comment ref="F129" authorId="0" shapeId="0" xr:uid="{E68B5A90-8AAE-4147-80D6-97EB2A0293F9}">
      <text>
        <r>
          <rPr>
            <sz val="9"/>
            <color indexed="81"/>
            <rFont val="Tahoma"/>
            <family val="2"/>
          </rPr>
          <t>Account_Balance_YTD(acctdept: {Map!E129})</t>
        </r>
      </text>
    </comment>
    <comment ref="G129" authorId="0" shapeId="0" xr:uid="{948D9AD7-E6A7-4B9C-A89B-74F3ACE284E2}">
      <text>
        <r>
          <rPr>
            <sz val="9"/>
            <color indexed="81"/>
            <rFont val="Tahoma"/>
            <family val="2"/>
          </rPr>
          <t>Account_Balance_YTD(acctdept: {Map!F129})</t>
        </r>
      </text>
    </comment>
    <comment ref="H129" authorId="0" shapeId="0" xr:uid="{22FAA33F-E0C8-4EA2-B57E-3B1D1D1BA6B4}">
      <text>
        <r>
          <rPr>
            <sz val="9"/>
            <color indexed="81"/>
            <rFont val="Tahoma"/>
            <family val="2"/>
          </rPr>
          <t>Account_Balance_YTD(acctdept: {Map!G129})</t>
        </r>
      </text>
    </comment>
    <comment ref="I129" authorId="0" shapeId="0" xr:uid="{DF59EC59-130C-4A32-9601-8EA92166C1AD}">
      <text>
        <r>
          <rPr>
            <sz val="9"/>
            <color indexed="81"/>
            <rFont val="Tahoma"/>
            <family val="2"/>
          </rPr>
          <t>Account_Balance_YTD(acctdept: {Map!H129})</t>
        </r>
      </text>
    </comment>
    <comment ref="J129" authorId="0" shapeId="0" xr:uid="{1C021ADD-CF72-482F-826A-95822DA375C0}">
      <text>
        <r>
          <rPr>
            <sz val="9"/>
            <color indexed="81"/>
            <rFont val="Tahoma"/>
            <family val="2"/>
          </rPr>
          <t>Account_Balance_YTD(acctdept: {Map!I129})</t>
        </r>
      </text>
    </comment>
    <comment ref="K129" authorId="0" shapeId="0" xr:uid="{0FC6E4A8-E6CA-402B-86E2-978AE4C4B4DB}">
      <text>
        <r>
          <rPr>
            <sz val="9"/>
            <color indexed="81"/>
            <rFont val="Tahoma"/>
            <family val="2"/>
          </rPr>
          <t>Account_Balance_YTD(acctdept: {Map!J129})</t>
        </r>
      </text>
    </comment>
    <comment ref="L129" authorId="0" shapeId="0" xr:uid="{4AB6DE1E-6B6A-4C89-A872-DA508087F884}">
      <text>
        <r>
          <rPr>
            <sz val="9"/>
            <color indexed="81"/>
            <rFont val="Tahoma"/>
            <family val="2"/>
          </rPr>
          <t>Account_Balance_YTD(acctdept: {Map!K129})</t>
        </r>
      </text>
    </comment>
    <comment ref="M129" authorId="0" shapeId="0" xr:uid="{D16F646C-9F75-4630-A6ED-D884511CB817}">
      <text>
        <r>
          <rPr>
            <sz val="9"/>
            <color indexed="81"/>
            <rFont val="Tahoma"/>
            <family val="2"/>
          </rPr>
          <t>Account_Balance_YTD(acctdept: {Map!L129})</t>
        </r>
      </text>
    </comment>
    <comment ref="D130" authorId="0" shapeId="0" xr:uid="{4B2317BA-EA9F-496C-A527-523EDE0A9C53}">
      <text>
        <r>
          <rPr>
            <sz val="9"/>
            <color indexed="81"/>
            <rFont val="Tahoma"/>
            <family val="2"/>
          </rPr>
          <t>Account_Balance_YTD(acctdept: {Map!C130})</t>
        </r>
      </text>
    </comment>
    <comment ref="E130" authorId="0" shapeId="0" xr:uid="{27F89C51-D1F2-49F2-8870-188DA66BF255}">
      <text>
        <r>
          <rPr>
            <sz val="9"/>
            <color indexed="81"/>
            <rFont val="Tahoma"/>
            <family val="2"/>
          </rPr>
          <t>Account_Balance_YTD(acctdept: {Map!D130})</t>
        </r>
      </text>
    </comment>
    <comment ref="F130" authorId="0" shapeId="0" xr:uid="{A8B5E082-92D6-4906-BBDD-3E952CD65AF8}">
      <text>
        <r>
          <rPr>
            <sz val="9"/>
            <color indexed="81"/>
            <rFont val="Tahoma"/>
            <family val="2"/>
          </rPr>
          <t>Account_Balance_YTD(acctdept: {Map!E130})</t>
        </r>
      </text>
    </comment>
    <comment ref="G130" authorId="0" shapeId="0" xr:uid="{F5B513ED-BFD3-4080-9DBD-CDEDB85596BB}">
      <text>
        <r>
          <rPr>
            <sz val="9"/>
            <color indexed="81"/>
            <rFont val="Tahoma"/>
            <family val="2"/>
          </rPr>
          <t>Account_Balance_YTD(acctdept: {Map!F130})</t>
        </r>
      </text>
    </comment>
    <comment ref="H130" authorId="0" shapeId="0" xr:uid="{9C5E1994-81DD-487B-A5B3-722C7BF5339D}">
      <text>
        <r>
          <rPr>
            <sz val="9"/>
            <color indexed="81"/>
            <rFont val="Tahoma"/>
            <family val="2"/>
          </rPr>
          <t>Account_Balance_YTD(acctdept: {Map!G130})</t>
        </r>
      </text>
    </comment>
    <comment ref="I130" authorId="0" shapeId="0" xr:uid="{041945E5-03D5-4B72-A78F-9464EEBAB301}">
      <text>
        <r>
          <rPr>
            <sz val="9"/>
            <color indexed="81"/>
            <rFont val="Tahoma"/>
            <family val="2"/>
          </rPr>
          <t>Account_Balance_YTD(acctdept: {Map!H130})</t>
        </r>
      </text>
    </comment>
    <comment ref="J130" authorId="0" shapeId="0" xr:uid="{5987ECE2-9C2B-4F1B-99B2-B112CC2C426C}">
      <text>
        <r>
          <rPr>
            <sz val="9"/>
            <color indexed="81"/>
            <rFont val="Tahoma"/>
            <family val="2"/>
          </rPr>
          <t>Account_Balance_YTD(acctdept: {Map!I130})</t>
        </r>
      </text>
    </comment>
    <comment ref="K130" authorId="0" shapeId="0" xr:uid="{060A3366-0752-4545-9570-6373D66DCB4B}">
      <text>
        <r>
          <rPr>
            <sz val="9"/>
            <color indexed="81"/>
            <rFont val="Tahoma"/>
            <family val="2"/>
          </rPr>
          <t>Account_Balance_YTD(acctdept: {Map!J130})</t>
        </r>
      </text>
    </comment>
    <comment ref="L130" authorId="0" shapeId="0" xr:uid="{13B60931-9C19-40D6-AD98-63A8B72EFF08}">
      <text>
        <r>
          <rPr>
            <sz val="9"/>
            <color indexed="81"/>
            <rFont val="Tahoma"/>
            <family val="2"/>
          </rPr>
          <t>Account_Balance_YTD(acctdept: {Map!K130})</t>
        </r>
      </text>
    </comment>
    <comment ref="M130" authorId="0" shapeId="0" xr:uid="{DFAB773E-2C58-4ACA-ACE8-B14D3F963563}">
      <text>
        <r>
          <rPr>
            <sz val="9"/>
            <color indexed="81"/>
            <rFont val="Tahoma"/>
            <family val="2"/>
          </rPr>
          <t>Account_Balance_YTD(acctdept: {Map!L130})</t>
        </r>
      </text>
    </comment>
    <comment ref="D131" authorId="0" shapeId="0" xr:uid="{E70EAAA8-4146-4557-8574-4311F9F413B8}">
      <text>
        <r>
          <rPr>
            <sz val="9"/>
            <color indexed="81"/>
            <rFont val="Tahoma"/>
            <family val="2"/>
          </rPr>
          <t>Account_Balance_YTD(acctdept: {Map!C131})</t>
        </r>
      </text>
    </comment>
    <comment ref="E131" authorId="0" shapeId="0" xr:uid="{466F2320-786D-4EF5-98A6-7199D95D4999}">
      <text>
        <r>
          <rPr>
            <sz val="9"/>
            <color indexed="81"/>
            <rFont val="Tahoma"/>
            <family val="2"/>
          </rPr>
          <t>Account_Balance_YTD(acctdept: {Map!D131})</t>
        </r>
      </text>
    </comment>
    <comment ref="F131" authorId="0" shapeId="0" xr:uid="{87388B92-DAB4-4B90-920F-DB2E765BD2D5}">
      <text>
        <r>
          <rPr>
            <sz val="9"/>
            <color indexed="81"/>
            <rFont val="Tahoma"/>
            <family val="2"/>
          </rPr>
          <t>Account_Balance_YTD(acctdept: {Map!E131})</t>
        </r>
      </text>
    </comment>
    <comment ref="G131" authorId="0" shapeId="0" xr:uid="{7AC2E12F-1419-4DAE-8AF7-BE955824A82A}">
      <text>
        <r>
          <rPr>
            <sz val="9"/>
            <color indexed="81"/>
            <rFont val="Tahoma"/>
            <family val="2"/>
          </rPr>
          <t>Account_Balance_YTD(acctdept: {Map!F131})</t>
        </r>
      </text>
    </comment>
    <comment ref="H131" authorId="0" shapeId="0" xr:uid="{70AEA0E6-A1F3-4A62-83B3-9AF0400EFB99}">
      <text>
        <r>
          <rPr>
            <sz val="9"/>
            <color indexed="81"/>
            <rFont val="Tahoma"/>
            <family val="2"/>
          </rPr>
          <t>Account_Balance_YTD(acctdept: {Map!G131})</t>
        </r>
      </text>
    </comment>
    <comment ref="I131" authorId="0" shapeId="0" xr:uid="{11675DAF-6C0D-41A9-B55C-D10DFBC21FE8}">
      <text>
        <r>
          <rPr>
            <sz val="9"/>
            <color indexed="81"/>
            <rFont val="Tahoma"/>
            <family val="2"/>
          </rPr>
          <t>Account_Balance_YTD(acctdept: {Map!H131})</t>
        </r>
      </text>
    </comment>
    <comment ref="J131" authorId="0" shapeId="0" xr:uid="{95E5B8C8-5C04-4306-A645-0D28539F2409}">
      <text>
        <r>
          <rPr>
            <sz val="9"/>
            <color indexed="81"/>
            <rFont val="Tahoma"/>
            <family val="2"/>
          </rPr>
          <t>Account_Balance_YTD(acctdept: {Map!I131})</t>
        </r>
      </text>
    </comment>
    <comment ref="K131" authorId="0" shapeId="0" xr:uid="{60A3BE9C-6B48-4768-9749-773956E550F2}">
      <text>
        <r>
          <rPr>
            <sz val="9"/>
            <color indexed="81"/>
            <rFont val="Tahoma"/>
            <family val="2"/>
          </rPr>
          <t>Account_Balance_YTD(acctdept: {Map!J131})</t>
        </r>
      </text>
    </comment>
    <comment ref="L131" authorId="0" shapeId="0" xr:uid="{D36DB0DA-9A93-4423-BF78-F7B8E9F315EB}">
      <text>
        <r>
          <rPr>
            <sz val="9"/>
            <color indexed="81"/>
            <rFont val="Tahoma"/>
            <family val="2"/>
          </rPr>
          <t>Account_Balance_YTD(acctdept: {Map!K131})</t>
        </r>
      </text>
    </comment>
    <comment ref="M131" authorId="0" shapeId="0" xr:uid="{84F96FD1-E381-4275-BEF9-44225E8589FF}">
      <text>
        <r>
          <rPr>
            <sz val="9"/>
            <color indexed="81"/>
            <rFont val="Tahoma"/>
            <family val="2"/>
          </rPr>
          <t>Account_Balance_YTD(acctdept: {Map!L131})</t>
        </r>
      </text>
    </comment>
    <comment ref="D132" authorId="0" shapeId="0" xr:uid="{65790984-833D-4217-AF8D-CAFA5C5B01BF}">
      <text>
        <r>
          <rPr>
            <sz val="9"/>
            <color indexed="81"/>
            <rFont val="Tahoma"/>
            <family val="2"/>
          </rPr>
          <t>Account_Balance_YTD(acctdept: {Map!C132})</t>
        </r>
      </text>
    </comment>
    <comment ref="E132" authorId="0" shapeId="0" xr:uid="{7CA0DD15-24B4-479F-83FC-9345FB30F431}">
      <text>
        <r>
          <rPr>
            <sz val="9"/>
            <color indexed="81"/>
            <rFont val="Tahoma"/>
            <family val="2"/>
          </rPr>
          <t>Account_Balance_YTD(acctdept: {Map!D132})</t>
        </r>
      </text>
    </comment>
    <comment ref="F132" authorId="0" shapeId="0" xr:uid="{5B0B6258-6753-47F8-A6FC-B136F1111C7F}">
      <text>
        <r>
          <rPr>
            <sz val="9"/>
            <color indexed="81"/>
            <rFont val="Tahoma"/>
            <family val="2"/>
          </rPr>
          <t>Account_Balance_YTD(acctdept: {Map!E132})</t>
        </r>
      </text>
    </comment>
    <comment ref="G132" authorId="0" shapeId="0" xr:uid="{536D108B-888B-4FA3-AB33-D66954DA9569}">
      <text>
        <r>
          <rPr>
            <sz val="9"/>
            <color indexed="81"/>
            <rFont val="Tahoma"/>
            <family val="2"/>
          </rPr>
          <t>Account_Balance_YTD(acctdept: {Map!F132})</t>
        </r>
      </text>
    </comment>
    <comment ref="H132" authorId="0" shapeId="0" xr:uid="{95E0AE1B-17C6-4D5B-A21F-A6B00FB28284}">
      <text>
        <r>
          <rPr>
            <sz val="9"/>
            <color indexed="81"/>
            <rFont val="Tahoma"/>
            <family val="2"/>
          </rPr>
          <t>Account_Balance_YTD(acctdept: {Map!G132})</t>
        </r>
      </text>
    </comment>
    <comment ref="I132" authorId="0" shapeId="0" xr:uid="{E24A923B-8813-4704-8716-06C76DFA7E3B}">
      <text>
        <r>
          <rPr>
            <sz val="9"/>
            <color indexed="81"/>
            <rFont val="Tahoma"/>
            <family val="2"/>
          </rPr>
          <t>Account_Balance_YTD(acctdept: {Map!H132})</t>
        </r>
      </text>
    </comment>
    <comment ref="J132" authorId="0" shapeId="0" xr:uid="{6DD76584-9A1E-4E97-8C58-04F5BEAA95DB}">
      <text>
        <r>
          <rPr>
            <sz val="9"/>
            <color indexed="81"/>
            <rFont val="Tahoma"/>
            <family val="2"/>
          </rPr>
          <t>Account_Balance_YTD(acctdept: {Map!I132})</t>
        </r>
      </text>
    </comment>
    <comment ref="K132" authorId="0" shapeId="0" xr:uid="{26D06FE1-1E65-4CF6-B272-C48A2F170355}">
      <text>
        <r>
          <rPr>
            <sz val="9"/>
            <color indexed="81"/>
            <rFont val="Tahoma"/>
            <family val="2"/>
          </rPr>
          <t>Account_Balance_YTD(acctdept: {Map!J132})</t>
        </r>
      </text>
    </comment>
    <comment ref="L132" authorId="0" shapeId="0" xr:uid="{C7E8DC98-0451-4059-9EC4-E78A28AC0557}">
      <text>
        <r>
          <rPr>
            <sz val="9"/>
            <color indexed="81"/>
            <rFont val="Tahoma"/>
            <family val="2"/>
          </rPr>
          <t>Account_Balance_YTD(acctdept: {Map!K132})</t>
        </r>
      </text>
    </comment>
    <comment ref="M132" authorId="0" shapeId="0" xr:uid="{038E3743-911E-409E-BC50-22575650576A}">
      <text>
        <r>
          <rPr>
            <sz val="9"/>
            <color indexed="81"/>
            <rFont val="Tahoma"/>
            <family val="2"/>
          </rPr>
          <t>Account_Balance_YTD(acctdept: {Map!L132})</t>
        </r>
      </text>
    </comment>
    <comment ref="D133" authorId="0" shapeId="0" xr:uid="{A28C67DD-1210-402B-905C-6D5279A3FFE7}">
      <text>
        <r>
          <rPr>
            <sz val="9"/>
            <color indexed="81"/>
            <rFont val="Tahoma"/>
            <family val="2"/>
          </rPr>
          <t>Account_Balance_YTD(acctdept: {Map!C133})</t>
        </r>
      </text>
    </comment>
    <comment ref="E133" authorId="0" shapeId="0" xr:uid="{AC0D7603-5B62-49F6-A08C-118AA9A5CA76}">
      <text>
        <r>
          <rPr>
            <sz val="9"/>
            <color indexed="81"/>
            <rFont val="Tahoma"/>
            <family val="2"/>
          </rPr>
          <t>Account_Balance_YTD(acctdept: {Map!D133})</t>
        </r>
      </text>
    </comment>
    <comment ref="F133" authorId="0" shapeId="0" xr:uid="{BF8BC4FB-C2B7-4A5C-A924-183248F21551}">
      <text>
        <r>
          <rPr>
            <sz val="9"/>
            <color indexed="81"/>
            <rFont val="Tahoma"/>
            <family val="2"/>
          </rPr>
          <t>Account_Balance_YTD(acctdept: {Map!E133})</t>
        </r>
      </text>
    </comment>
    <comment ref="G133" authorId="0" shapeId="0" xr:uid="{AD6A6741-A0F5-483B-9BA7-78C8617DCED5}">
      <text>
        <r>
          <rPr>
            <sz val="9"/>
            <color indexed="81"/>
            <rFont val="Tahoma"/>
            <family val="2"/>
          </rPr>
          <t>Account_Balance_YTD(acctdept: {Map!F133})</t>
        </r>
      </text>
    </comment>
    <comment ref="H133" authorId="0" shapeId="0" xr:uid="{54073629-96C4-43F3-B21B-446F42D196FB}">
      <text>
        <r>
          <rPr>
            <sz val="9"/>
            <color indexed="81"/>
            <rFont val="Tahoma"/>
            <family val="2"/>
          </rPr>
          <t>Account_Balance_YTD(acctdept: {Map!G133})</t>
        </r>
      </text>
    </comment>
    <comment ref="I133" authorId="0" shapeId="0" xr:uid="{04F2F891-EE9D-401E-B8A3-7127EBED177D}">
      <text>
        <r>
          <rPr>
            <sz val="9"/>
            <color indexed="81"/>
            <rFont val="Tahoma"/>
            <family val="2"/>
          </rPr>
          <t>Account_Balance_YTD(acctdept: {Map!H133})</t>
        </r>
      </text>
    </comment>
    <comment ref="J133" authorId="0" shapeId="0" xr:uid="{6DCC483F-B235-4864-BB04-45D5482341E9}">
      <text>
        <r>
          <rPr>
            <sz val="9"/>
            <color indexed="81"/>
            <rFont val="Tahoma"/>
            <family val="2"/>
          </rPr>
          <t>Account_Balance_YTD(acctdept: {Map!I133})</t>
        </r>
      </text>
    </comment>
    <comment ref="K133" authorId="0" shapeId="0" xr:uid="{8A45CA00-BAD1-4E9C-84BA-8EF20EE76C83}">
      <text>
        <r>
          <rPr>
            <sz val="9"/>
            <color indexed="81"/>
            <rFont val="Tahoma"/>
            <family val="2"/>
          </rPr>
          <t>Account_Balance_YTD(acctdept: {Map!J133})</t>
        </r>
      </text>
    </comment>
    <comment ref="L133" authorId="0" shapeId="0" xr:uid="{4FF7732C-8490-474B-8652-201A1AA35A0C}">
      <text>
        <r>
          <rPr>
            <sz val="9"/>
            <color indexed="81"/>
            <rFont val="Tahoma"/>
            <family val="2"/>
          </rPr>
          <t>Account_Balance_YTD(acctdept: {Map!K133})</t>
        </r>
      </text>
    </comment>
    <comment ref="M133" authorId="0" shapeId="0" xr:uid="{24FA2F3B-2EB1-45FB-BC09-008DF5F1A9FF}">
      <text>
        <r>
          <rPr>
            <sz val="9"/>
            <color indexed="81"/>
            <rFont val="Tahoma"/>
            <family val="2"/>
          </rPr>
          <t>Account_Balance_YTD(acctdept: {Map!L133})</t>
        </r>
      </text>
    </comment>
    <comment ref="D134" authorId="0" shapeId="0" xr:uid="{81293FAC-7220-4C20-9856-A4CDFC0E554A}">
      <text>
        <r>
          <rPr>
            <sz val="9"/>
            <color indexed="81"/>
            <rFont val="Tahoma"/>
            <family val="2"/>
          </rPr>
          <t>Account_Balance_YTD(acctdept: {Map!C134})</t>
        </r>
      </text>
    </comment>
    <comment ref="E134" authorId="0" shapeId="0" xr:uid="{E6A3DEA1-E6B2-4F61-9945-D7A98B9ECA79}">
      <text>
        <r>
          <rPr>
            <sz val="9"/>
            <color indexed="81"/>
            <rFont val="Tahoma"/>
            <family val="2"/>
          </rPr>
          <t>Account_Balance_YTD(acctdept: {Map!D134})</t>
        </r>
      </text>
    </comment>
    <comment ref="F134" authorId="0" shapeId="0" xr:uid="{744BC69C-D55E-4024-B557-EDF4A14E0443}">
      <text>
        <r>
          <rPr>
            <sz val="9"/>
            <color indexed="81"/>
            <rFont val="Tahoma"/>
            <family val="2"/>
          </rPr>
          <t>Account_Balance_YTD(acctdept: {Map!E134})</t>
        </r>
      </text>
    </comment>
    <comment ref="G134" authorId="0" shapeId="0" xr:uid="{E977051A-40A7-44D8-9C45-25DD768F3417}">
      <text>
        <r>
          <rPr>
            <sz val="9"/>
            <color indexed="81"/>
            <rFont val="Tahoma"/>
            <family val="2"/>
          </rPr>
          <t>Account_Balance_YTD(acctdept: {Map!F134})</t>
        </r>
      </text>
    </comment>
    <comment ref="H134" authorId="0" shapeId="0" xr:uid="{001D4120-C18D-42D1-9D13-F7DA3C6CF38C}">
      <text>
        <r>
          <rPr>
            <sz val="9"/>
            <color indexed="81"/>
            <rFont val="Tahoma"/>
            <family val="2"/>
          </rPr>
          <t>Account_Balance_YTD(acctdept: {Map!G134})</t>
        </r>
      </text>
    </comment>
    <comment ref="I134" authorId="0" shapeId="0" xr:uid="{1A4D2917-8085-47E1-B05F-58E8E41392AE}">
      <text>
        <r>
          <rPr>
            <sz val="9"/>
            <color indexed="81"/>
            <rFont val="Tahoma"/>
            <family val="2"/>
          </rPr>
          <t>Account_Balance_YTD(acctdept: {Map!H134})</t>
        </r>
      </text>
    </comment>
    <comment ref="J134" authorId="0" shapeId="0" xr:uid="{BA1350F1-9864-4885-B6D6-6FB87496223A}">
      <text>
        <r>
          <rPr>
            <sz val="9"/>
            <color indexed="81"/>
            <rFont val="Tahoma"/>
            <family val="2"/>
          </rPr>
          <t>Account_Balance_YTD(acctdept: {Map!I134})</t>
        </r>
      </text>
    </comment>
    <comment ref="K134" authorId="0" shapeId="0" xr:uid="{16EA952B-1B91-47C8-9A60-986F68401C8F}">
      <text>
        <r>
          <rPr>
            <sz val="9"/>
            <color indexed="81"/>
            <rFont val="Tahoma"/>
            <family val="2"/>
          </rPr>
          <t>Account_Balance_YTD(acctdept: {Map!J134})</t>
        </r>
      </text>
    </comment>
    <comment ref="L134" authorId="0" shapeId="0" xr:uid="{1326F9A7-213D-44E0-A6B0-9292DF0D06EA}">
      <text>
        <r>
          <rPr>
            <sz val="9"/>
            <color indexed="81"/>
            <rFont val="Tahoma"/>
            <family val="2"/>
          </rPr>
          <t>Account_Balance_YTD(acctdept: {Map!K134})</t>
        </r>
      </text>
    </comment>
    <comment ref="M134" authorId="0" shapeId="0" xr:uid="{B0F1B115-BA91-4941-B238-7D748F2D568D}">
      <text>
        <r>
          <rPr>
            <sz val="9"/>
            <color indexed="81"/>
            <rFont val="Tahoma"/>
            <family val="2"/>
          </rPr>
          <t>Account_Balance_YTD(acctdept: {Map!L134})</t>
        </r>
      </text>
    </comment>
    <comment ref="D135" authorId="0" shapeId="0" xr:uid="{685B16AB-E40B-42F0-859D-EAE8AB156212}">
      <text>
        <r>
          <rPr>
            <sz val="9"/>
            <color indexed="81"/>
            <rFont val="Tahoma"/>
            <family val="2"/>
          </rPr>
          <t>Account_Balance_YTD(acctdept: {Map!C135})</t>
        </r>
      </text>
    </comment>
    <comment ref="E135" authorId="0" shapeId="0" xr:uid="{C4C12FB9-E6BD-431E-871E-95E51F7BD0CE}">
      <text>
        <r>
          <rPr>
            <sz val="9"/>
            <color indexed="81"/>
            <rFont val="Tahoma"/>
            <family val="2"/>
          </rPr>
          <t>Account_Balance_YTD(acctdept: {Map!D135})</t>
        </r>
      </text>
    </comment>
    <comment ref="F135" authorId="0" shapeId="0" xr:uid="{26510030-0FBE-4F04-A311-3D594357E208}">
      <text>
        <r>
          <rPr>
            <sz val="9"/>
            <color indexed="81"/>
            <rFont val="Tahoma"/>
            <family val="2"/>
          </rPr>
          <t>Account_Balance_YTD(acctdept: {Map!E135})</t>
        </r>
      </text>
    </comment>
    <comment ref="G135" authorId="0" shapeId="0" xr:uid="{0B144269-15A1-427B-B106-8B312AA08C76}">
      <text>
        <r>
          <rPr>
            <sz val="9"/>
            <color indexed="81"/>
            <rFont val="Tahoma"/>
            <family val="2"/>
          </rPr>
          <t>Account_Balance_YTD(acctdept: {Map!F135})</t>
        </r>
      </text>
    </comment>
    <comment ref="H135" authorId="0" shapeId="0" xr:uid="{E108A69A-9348-41E5-B0D8-412B8C3BFDEB}">
      <text>
        <r>
          <rPr>
            <sz val="9"/>
            <color indexed="81"/>
            <rFont val="Tahoma"/>
            <family val="2"/>
          </rPr>
          <t>Account_Balance_YTD(acctdept: {Map!G135})</t>
        </r>
      </text>
    </comment>
    <comment ref="I135" authorId="0" shapeId="0" xr:uid="{BA667C91-43CF-4479-84D4-8DCBC7303D77}">
      <text>
        <r>
          <rPr>
            <sz val="9"/>
            <color indexed="81"/>
            <rFont val="Tahoma"/>
            <family val="2"/>
          </rPr>
          <t>Account_Balance_YTD(acctdept: {Map!H135})</t>
        </r>
      </text>
    </comment>
    <comment ref="J135" authorId="0" shapeId="0" xr:uid="{EE27CF14-A638-46C5-A4A4-905147DC9D05}">
      <text>
        <r>
          <rPr>
            <sz val="9"/>
            <color indexed="81"/>
            <rFont val="Tahoma"/>
            <family val="2"/>
          </rPr>
          <t>Account_Balance_YTD(acctdept: {Map!I135})</t>
        </r>
      </text>
    </comment>
    <comment ref="K135" authorId="0" shapeId="0" xr:uid="{321B1BD7-8C8B-4E54-93EF-E8B5A67E71D1}">
      <text>
        <r>
          <rPr>
            <sz val="9"/>
            <color indexed="81"/>
            <rFont val="Tahoma"/>
            <family val="2"/>
          </rPr>
          <t>Account_Balance_YTD(acctdept: {Map!J135})</t>
        </r>
      </text>
    </comment>
    <comment ref="L135" authorId="0" shapeId="0" xr:uid="{FC74A694-542F-4B01-8F2E-494D2E344BF1}">
      <text>
        <r>
          <rPr>
            <sz val="9"/>
            <color indexed="81"/>
            <rFont val="Tahoma"/>
            <family val="2"/>
          </rPr>
          <t>Account_Balance_YTD(acctdept: {Map!K135})</t>
        </r>
      </text>
    </comment>
    <comment ref="M135" authorId="0" shapeId="0" xr:uid="{D351B80D-8F8D-42DB-AF61-5630CE24A519}">
      <text>
        <r>
          <rPr>
            <sz val="9"/>
            <color indexed="81"/>
            <rFont val="Tahoma"/>
            <family val="2"/>
          </rPr>
          <t>Account_Balance_YTD(acctdept: {Map!L135})</t>
        </r>
      </text>
    </comment>
    <comment ref="D136" authorId="0" shapeId="0" xr:uid="{B4159842-F133-418E-A839-59E00E0CBB36}">
      <text>
        <r>
          <rPr>
            <sz val="9"/>
            <color indexed="81"/>
            <rFont val="Tahoma"/>
            <family val="2"/>
          </rPr>
          <t>Account_Balance_YTD(acctdept: {Map!C136})</t>
        </r>
      </text>
    </comment>
    <comment ref="E136" authorId="0" shapeId="0" xr:uid="{0290CFFA-1F06-4398-8358-561E7F05C8E8}">
      <text>
        <r>
          <rPr>
            <sz val="9"/>
            <color indexed="81"/>
            <rFont val="Tahoma"/>
            <family val="2"/>
          </rPr>
          <t>Account_Balance_YTD(acctdept: {Map!D136})</t>
        </r>
      </text>
    </comment>
    <comment ref="F136" authorId="0" shapeId="0" xr:uid="{E3813685-EA08-48CE-8248-168207EDDA64}">
      <text>
        <r>
          <rPr>
            <sz val="9"/>
            <color indexed="81"/>
            <rFont val="Tahoma"/>
            <family val="2"/>
          </rPr>
          <t>Account_Balance_YTD(acctdept: {Map!E136})</t>
        </r>
      </text>
    </comment>
    <comment ref="G136" authorId="0" shapeId="0" xr:uid="{C645811B-3503-4E22-B4AC-D032EE1E84F6}">
      <text>
        <r>
          <rPr>
            <sz val="9"/>
            <color indexed="81"/>
            <rFont val="Tahoma"/>
            <family val="2"/>
          </rPr>
          <t>Account_Balance_YTD(acctdept: {Map!F136})</t>
        </r>
      </text>
    </comment>
    <comment ref="H136" authorId="0" shapeId="0" xr:uid="{0B4D7421-C44E-4732-8BC5-B9CCB29DB22C}">
      <text>
        <r>
          <rPr>
            <sz val="9"/>
            <color indexed="81"/>
            <rFont val="Tahoma"/>
            <family val="2"/>
          </rPr>
          <t>Account_Balance_YTD(acctdept: {Map!G136})</t>
        </r>
      </text>
    </comment>
    <comment ref="I136" authorId="0" shapeId="0" xr:uid="{14E336B7-A587-436F-A4B2-CAA7AA664B57}">
      <text>
        <r>
          <rPr>
            <sz val="9"/>
            <color indexed="81"/>
            <rFont val="Tahoma"/>
            <family val="2"/>
          </rPr>
          <t>Account_Balance_YTD(acctdept: {Map!H136})</t>
        </r>
      </text>
    </comment>
    <comment ref="J136" authorId="0" shapeId="0" xr:uid="{CDA172C9-EA8D-4C5C-935C-5BA6D67D6E9D}">
      <text>
        <r>
          <rPr>
            <sz val="9"/>
            <color indexed="81"/>
            <rFont val="Tahoma"/>
            <family val="2"/>
          </rPr>
          <t>Account_Balance_YTD(acctdept: {Map!I136})</t>
        </r>
      </text>
    </comment>
    <comment ref="K136" authorId="0" shapeId="0" xr:uid="{A5976094-1DC9-4451-89A4-F331AD5D85B9}">
      <text>
        <r>
          <rPr>
            <sz val="9"/>
            <color indexed="81"/>
            <rFont val="Tahoma"/>
            <family val="2"/>
          </rPr>
          <t>Account_Balance_YTD(acctdept: {Map!J136})</t>
        </r>
      </text>
    </comment>
    <comment ref="L136" authorId="0" shapeId="0" xr:uid="{E81CD9B8-38BD-4044-B261-9EF099503D04}">
      <text>
        <r>
          <rPr>
            <sz val="9"/>
            <color indexed="81"/>
            <rFont val="Tahoma"/>
            <family val="2"/>
          </rPr>
          <t>Account_Balance_YTD(acctdept: {Map!K136})</t>
        </r>
      </text>
    </comment>
    <comment ref="M136" authorId="0" shapeId="0" xr:uid="{29C811B8-2228-45D9-BB14-4D7154789F58}">
      <text>
        <r>
          <rPr>
            <sz val="9"/>
            <color indexed="81"/>
            <rFont val="Tahoma"/>
            <family val="2"/>
          </rPr>
          <t>Account_Balance_YTD(acctdept: {Map!L136})</t>
        </r>
      </text>
    </comment>
    <comment ref="D137" authorId="0" shapeId="0" xr:uid="{620E900D-2934-4DD1-8F6C-C26BD1310F28}">
      <text>
        <r>
          <rPr>
            <sz val="9"/>
            <color indexed="81"/>
            <rFont val="Tahoma"/>
            <family val="2"/>
          </rPr>
          <t>Account_Balance_YTD(acctdept: {Map!C137})</t>
        </r>
      </text>
    </comment>
    <comment ref="E137" authorId="0" shapeId="0" xr:uid="{74B54537-E014-45A7-A309-95C1732CA7CB}">
      <text>
        <r>
          <rPr>
            <sz val="9"/>
            <color indexed="81"/>
            <rFont val="Tahoma"/>
            <family val="2"/>
          </rPr>
          <t>Account_Balance_YTD(acctdept: {Map!D137})</t>
        </r>
      </text>
    </comment>
    <comment ref="F137" authorId="0" shapeId="0" xr:uid="{1315F902-9926-4EC8-ADF5-39F8C96DFF17}">
      <text>
        <r>
          <rPr>
            <sz val="9"/>
            <color indexed="81"/>
            <rFont val="Tahoma"/>
            <family val="2"/>
          </rPr>
          <t>Account_Balance_YTD(acctdept: {Map!E137})</t>
        </r>
      </text>
    </comment>
    <comment ref="G137" authorId="0" shapeId="0" xr:uid="{493869DF-9A8C-4413-B5B4-F5FE33318551}">
      <text>
        <r>
          <rPr>
            <sz val="9"/>
            <color indexed="81"/>
            <rFont val="Tahoma"/>
            <family val="2"/>
          </rPr>
          <t>Account_Balance_YTD(acctdept: {Map!F137})</t>
        </r>
      </text>
    </comment>
    <comment ref="H137" authorId="0" shapeId="0" xr:uid="{B091D2F4-A269-45B9-9A5F-96C6EFB1D78B}">
      <text>
        <r>
          <rPr>
            <sz val="9"/>
            <color indexed="81"/>
            <rFont val="Tahoma"/>
            <family val="2"/>
          </rPr>
          <t>Account_Balance_YTD(acctdept: {Map!G137})</t>
        </r>
      </text>
    </comment>
    <comment ref="I137" authorId="0" shapeId="0" xr:uid="{87ADDE95-2404-45A2-AE5B-188E7600F7F9}">
      <text>
        <r>
          <rPr>
            <sz val="9"/>
            <color indexed="81"/>
            <rFont val="Tahoma"/>
            <family val="2"/>
          </rPr>
          <t>Account_Balance_YTD(acctdept: {Map!H137})</t>
        </r>
      </text>
    </comment>
    <comment ref="J137" authorId="0" shapeId="0" xr:uid="{B6F1166D-B1DA-48B1-BF93-37BDA82C6DE8}">
      <text>
        <r>
          <rPr>
            <sz val="9"/>
            <color indexed="81"/>
            <rFont val="Tahoma"/>
            <family val="2"/>
          </rPr>
          <t>Account_Balance_YTD(acctdept: {Map!I137})</t>
        </r>
      </text>
    </comment>
    <comment ref="K137" authorId="0" shapeId="0" xr:uid="{5E5E20C8-151D-40BF-AA43-D3BAFFC1A6D9}">
      <text>
        <r>
          <rPr>
            <sz val="9"/>
            <color indexed="81"/>
            <rFont val="Tahoma"/>
            <family val="2"/>
          </rPr>
          <t>Account_Balance_YTD(acctdept: {Map!J137})</t>
        </r>
      </text>
    </comment>
    <comment ref="L137" authorId="0" shapeId="0" xr:uid="{E7F5C7BC-9910-4AD7-9D95-2AD34CCB4787}">
      <text>
        <r>
          <rPr>
            <sz val="9"/>
            <color indexed="81"/>
            <rFont val="Tahoma"/>
            <family val="2"/>
          </rPr>
          <t>Account_Balance_YTD(acctdept: {Map!K137})</t>
        </r>
      </text>
    </comment>
    <comment ref="M137" authorId="0" shapeId="0" xr:uid="{54BE4AD9-3E5D-4053-9FFD-FE3B321C17D5}">
      <text>
        <r>
          <rPr>
            <sz val="9"/>
            <color indexed="81"/>
            <rFont val="Tahoma"/>
            <family val="2"/>
          </rPr>
          <t>Account_Balance_YTD(acctdept: {Map!L137})</t>
        </r>
      </text>
    </comment>
    <comment ref="D138" authorId="0" shapeId="0" xr:uid="{B7CEED58-AEC2-431F-91F5-7C5CB79B16F2}">
      <text>
        <r>
          <rPr>
            <sz val="9"/>
            <color indexed="81"/>
            <rFont val="Tahoma"/>
            <family val="2"/>
          </rPr>
          <t>Account_Balance_YTD(acctdept: {Map!C138})</t>
        </r>
      </text>
    </comment>
    <comment ref="E138" authorId="0" shapeId="0" xr:uid="{FD785742-21D6-4745-AC88-B62C31299015}">
      <text>
        <r>
          <rPr>
            <sz val="9"/>
            <color indexed="81"/>
            <rFont val="Tahoma"/>
            <family val="2"/>
          </rPr>
          <t>Account_Balance_YTD(acctdept: {Map!D138})</t>
        </r>
      </text>
    </comment>
    <comment ref="F138" authorId="0" shapeId="0" xr:uid="{3A054013-A090-4F23-8003-AB194CFFFE6E}">
      <text>
        <r>
          <rPr>
            <sz val="9"/>
            <color indexed="81"/>
            <rFont val="Tahoma"/>
            <family val="2"/>
          </rPr>
          <t>Account_Balance_YTD(acctdept: {Map!E138})</t>
        </r>
      </text>
    </comment>
    <comment ref="G138" authorId="0" shapeId="0" xr:uid="{1815628E-925B-420F-8724-9A19C2150D14}">
      <text>
        <r>
          <rPr>
            <sz val="9"/>
            <color indexed="81"/>
            <rFont val="Tahoma"/>
            <family val="2"/>
          </rPr>
          <t>Account_Balance_YTD(acctdept: {Map!F138})</t>
        </r>
      </text>
    </comment>
    <comment ref="H138" authorId="0" shapeId="0" xr:uid="{1D3665DB-313C-4996-8352-A5D92D66F3A4}">
      <text>
        <r>
          <rPr>
            <sz val="9"/>
            <color indexed="81"/>
            <rFont val="Tahoma"/>
            <family val="2"/>
          </rPr>
          <t>Account_Balance_YTD(acctdept: {Map!G138})</t>
        </r>
      </text>
    </comment>
    <comment ref="I138" authorId="0" shapeId="0" xr:uid="{1613B3B1-9CFC-4AAE-9189-4D52F9C1D7AA}">
      <text>
        <r>
          <rPr>
            <sz val="9"/>
            <color indexed="81"/>
            <rFont val="Tahoma"/>
            <family val="2"/>
          </rPr>
          <t>Account_Balance_YTD(acctdept: {Map!H138})</t>
        </r>
      </text>
    </comment>
    <comment ref="J138" authorId="0" shapeId="0" xr:uid="{B080C90F-8419-40E2-B948-308F5E5800D6}">
      <text>
        <r>
          <rPr>
            <sz val="9"/>
            <color indexed="81"/>
            <rFont val="Tahoma"/>
            <family val="2"/>
          </rPr>
          <t>Account_Balance_YTD(acctdept: {Map!I138})</t>
        </r>
      </text>
    </comment>
    <comment ref="K138" authorId="0" shapeId="0" xr:uid="{AFE047CD-DF55-47F2-B4D9-33D1948048FB}">
      <text>
        <r>
          <rPr>
            <sz val="9"/>
            <color indexed="81"/>
            <rFont val="Tahoma"/>
            <family val="2"/>
          </rPr>
          <t>Account_Balance_YTD(acctdept: {Map!J138})</t>
        </r>
      </text>
    </comment>
    <comment ref="L138" authorId="0" shapeId="0" xr:uid="{F0EDD391-49B6-42B8-8D92-3A171DB60A26}">
      <text>
        <r>
          <rPr>
            <sz val="9"/>
            <color indexed="81"/>
            <rFont val="Tahoma"/>
            <family val="2"/>
          </rPr>
          <t>Account_Balance_YTD(acctdept: {Map!K138})</t>
        </r>
      </text>
    </comment>
    <comment ref="M138" authorId="0" shapeId="0" xr:uid="{52006143-8A9C-4DFE-9889-75D661BC8AE4}">
      <text>
        <r>
          <rPr>
            <sz val="9"/>
            <color indexed="81"/>
            <rFont val="Tahoma"/>
            <family val="2"/>
          </rPr>
          <t>Account_Balance_YTD(acctdept: {Map!L138})</t>
        </r>
      </text>
    </comment>
    <comment ref="D139" authorId="0" shapeId="0" xr:uid="{DD74D3E6-18E7-4DAA-B7AA-A27465770BEC}">
      <text>
        <r>
          <rPr>
            <sz val="9"/>
            <color indexed="81"/>
            <rFont val="Tahoma"/>
            <family val="2"/>
          </rPr>
          <t>Account_Balance_YTD(acctdept: {Map!C139})</t>
        </r>
      </text>
    </comment>
    <comment ref="E139" authorId="0" shapeId="0" xr:uid="{382AAF34-7170-4FD6-BE28-72C99722A4F7}">
      <text>
        <r>
          <rPr>
            <sz val="9"/>
            <color indexed="81"/>
            <rFont val="Tahoma"/>
            <family val="2"/>
          </rPr>
          <t>Account_Balance_YTD(acctdept: {Map!D139})</t>
        </r>
      </text>
    </comment>
    <comment ref="F139" authorId="0" shapeId="0" xr:uid="{D2E44BD2-DEB3-48A3-A8DC-CA3024962FC7}">
      <text>
        <r>
          <rPr>
            <sz val="9"/>
            <color indexed="81"/>
            <rFont val="Tahoma"/>
            <family val="2"/>
          </rPr>
          <t>Account_Balance_YTD(acctdept: {Map!E139})</t>
        </r>
      </text>
    </comment>
    <comment ref="G139" authorId="0" shapeId="0" xr:uid="{79575561-BE21-46DA-8F3B-9A4AE7E2FBAC}">
      <text>
        <r>
          <rPr>
            <sz val="9"/>
            <color indexed="81"/>
            <rFont val="Tahoma"/>
            <family val="2"/>
          </rPr>
          <t>Account_Balance_YTD(acctdept: {Map!F139})</t>
        </r>
      </text>
    </comment>
    <comment ref="H139" authorId="0" shapeId="0" xr:uid="{271CCB66-C57F-4051-B710-E788056401A5}">
      <text>
        <r>
          <rPr>
            <sz val="9"/>
            <color indexed="81"/>
            <rFont val="Tahoma"/>
            <family val="2"/>
          </rPr>
          <t>Account_Balance_YTD(acctdept: {Map!G139})</t>
        </r>
      </text>
    </comment>
    <comment ref="I139" authorId="0" shapeId="0" xr:uid="{377B826B-746F-4717-A070-61FD7780811B}">
      <text>
        <r>
          <rPr>
            <sz val="9"/>
            <color indexed="81"/>
            <rFont val="Tahoma"/>
            <family val="2"/>
          </rPr>
          <t>Account_Balance_YTD(acctdept: {Map!H139})</t>
        </r>
      </text>
    </comment>
    <comment ref="J139" authorId="0" shapeId="0" xr:uid="{ED0A222A-0DAF-48F7-9F15-1CC0015E6981}">
      <text>
        <r>
          <rPr>
            <sz val="9"/>
            <color indexed="81"/>
            <rFont val="Tahoma"/>
            <family val="2"/>
          </rPr>
          <t>Account_Balance_YTD(acctdept: {Map!I139})</t>
        </r>
      </text>
    </comment>
    <comment ref="K139" authorId="0" shapeId="0" xr:uid="{ED293DEE-F0D4-4CE8-833A-C9CCB9D40EC2}">
      <text>
        <r>
          <rPr>
            <sz val="9"/>
            <color indexed="81"/>
            <rFont val="Tahoma"/>
            <family val="2"/>
          </rPr>
          <t>Account_Balance_YTD(acctdept: {Map!J139})</t>
        </r>
      </text>
    </comment>
    <comment ref="L139" authorId="0" shapeId="0" xr:uid="{4D13A6B2-8607-4766-A314-1D79F48FC427}">
      <text>
        <r>
          <rPr>
            <sz val="9"/>
            <color indexed="81"/>
            <rFont val="Tahoma"/>
            <family val="2"/>
          </rPr>
          <t>Account_Balance_YTD(acctdept: {Map!K139})</t>
        </r>
      </text>
    </comment>
    <comment ref="M139" authorId="0" shapeId="0" xr:uid="{45F350A9-391C-4A0B-B6C9-1D3D90C5C4C9}">
      <text>
        <r>
          <rPr>
            <sz val="9"/>
            <color indexed="81"/>
            <rFont val="Tahoma"/>
            <family val="2"/>
          </rPr>
          <t>Account_Balance_YTD(acctdept: {Map!L139})</t>
        </r>
      </text>
    </comment>
    <comment ref="D140" authorId="0" shapeId="0" xr:uid="{DECBE531-4698-45A5-8E96-E0E4BD26137A}">
      <text>
        <r>
          <rPr>
            <sz val="9"/>
            <color indexed="81"/>
            <rFont val="Tahoma"/>
            <family val="2"/>
          </rPr>
          <t>Account_Balance_YTD(acctdept: {Map!C140})</t>
        </r>
      </text>
    </comment>
    <comment ref="E140" authorId="0" shapeId="0" xr:uid="{69409F7E-33E1-4276-9B0D-DB3BF1C82358}">
      <text>
        <r>
          <rPr>
            <sz val="9"/>
            <color indexed="81"/>
            <rFont val="Tahoma"/>
            <family val="2"/>
          </rPr>
          <t>Account_Balance_YTD(acctdept: {Map!D140})</t>
        </r>
      </text>
    </comment>
    <comment ref="F140" authorId="0" shapeId="0" xr:uid="{DD9D5EEE-78DA-41B4-9A73-351170F174C4}">
      <text>
        <r>
          <rPr>
            <sz val="9"/>
            <color indexed="81"/>
            <rFont val="Tahoma"/>
            <family val="2"/>
          </rPr>
          <t>Account_Balance_YTD(acctdept: {Map!E140})</t>
        </r>
      </text>
    </comment>
    <comment ref="G140" authorId="0" shapeId="0" xr:uid="{80F8772C-A64C-4A07-A78B-6FF9A8F988AB}">
      <text>
        <r>
          <rPr>
            <sz val="9"/>
            <color indexed="81"/>
            <rFont val="Tahoma"/>
            <family val="2"/>
          </rPr>
          <t>Account_Balance_YTD(acctdept: {Map!F140})</t>
        </r>
      </text>
    </comment>
    <comment ref="H140" authorId="0" shapeId="0" xr:uid="{560F9FE1-CC26-4625-A779-227BB666C172}">
      <text>
        <r>
          <rPr>
            <sz val="9"/>
            <color indexed="81"/>
            <rFont val="Tahoma"/>
            <family val="2"/>
          </rPr>
          <t>Account_Balance_YTD(acctdept: {Map!G140})</t>
        </r>
      </text>
    </comment>
    <comment ref="I140" authorId="0" shapeId="0" xr:uid="{B282D78C-C09C-4D9A-9125-BA0BBED4FDA7}">
      <text>
        <r>
          <rPr>
            <sz val="9"/>
            <color indexed="81"/>
            <rFont val="Tahoma"/>
            <family val="2"/>
          </rPr>
          <t>Account_Balance_YTD(acctdept: {Map!H140})</t>
        </r>
      </text>
    </comment>
    <comment ref="J140" authorId="0" shapeId="0" xr:uid="{8C679A4E-438E-4B17-A6E9-2BB2553E87D2}">
      <text>
        <r>
          <rPr>
            <sz val="9"/>
            <color indexed="81"/>
            <rFont val="Tahoma"/>
            <family val="2"/>
          </rPr>
          <t>Account_Balance_YTD(acctdept: {Map!I140})</t>
        </r>
      </text>
    </comment>
    <comment ref="K140" authorId="0" shapeId="0" xr:uid="{50D36284-48E6-4488-8E4F-57C22E0D7C0E}">
      <text>
        <r>
          <rPr>
            <sz val="9"/>
            <color indexed="81"/>
            <rFont val="Tahoma"/>
            <family val="2"/>
          </rPr>
          <t>Account_Balance_YTD(acctdept: {Map!J140})</t>
        </r>
      </text>
    </comment>
    <comment ref="L140" authorId="0" shapeId="0" xr:uid="{6180FD1E-E056-483C-9A54-18BCE6E3DE80}">
      <text>
        <r>
          <rPr>
            <sz val="9"/>
            <color indexed="81"/>
            <rFont val="Tahoma"/>
            <family val="2"/>
          </rPr>
          <t>Account_Balance_YTD(acctdept: {Map!K140})</t>
        </r>
      </text>
    </comment>
    <comment ref="M140" authorId="0" shapeId="0" xr:uid="{2512E414-D642-47FB-A968-1F2AB94B71F9}">
      <text>
        <r>
          <rPr>
            <sz val="9"/>
            <color indexed="81"/>
            <rFont val="Tahoma"/>
            <family val="2"/>
          </rPr>
          <t>Account_Balance_YTD(acctdept: {Map!L140})</t>
        </r>
      </text>
    </comment>
    <comment ref="D141" authorId="0" shapeId="0" xr:uid="{EFCD89D8-366C-445A-A3B0-BC8DCE800CBB}">
      <text>
        <r>
          <rPr>
            <sz val="9"/>
            <color indexed="81"/>
            <rFont val="Tahoma"/>
            <family val="2"/>
          </rPr>
          <t>Account_Balance_YTD(acctdept: {Map!C141})</t>
        </r>
      </text>
    </comment>
    <comment ref="E141" authorId="0" shapeId="0" xr:uid="{B29C2502-C07C-4B30-B445-1E709BC2D410}">
      <text>
        <r>
          <rPr>
            <sz val="9"/>
            <color indexed="81"/>
            <rFont val="Tahoma"/>
            <family val="2"/>
          </rPr>
          <t>Account_Balance_YTD(acctdept: {Map!D141})</t>
        </r>
      </text>
    </comment>
    <comment ref="F141" authorId="0" shapeId="0" xr:uid="{9771BAD1-AE5E-4728-8EDE-CDCCE33C4727}">
      <text>
        <r>
          <rPr>
            <sz val="9"/>
            <color indexed="81"/>
            <rFont val="Tahoma"/>
            <family val="2"/>
          </rPr>
          <t>Account_Balance_YTD(acctdept: {Map!E141})</t>
        </r>
      </text>
    </comment>
    <comment ref="G141" authorId="0" shapeId="0" xr:uid="{490DCFDA-9F26-4C62-8C75-E656F00A9E60}">
      <text>
        <r>
          <rPr>
            <sz val="9"/>
            <color indexed="81"/>
            <rFont val="Tahoma"/>
            <family val="2"/>
          </rPr>
          <t>Account_Balance_YTD(acctdept: {Map!F141})</t>
        </r>
      </text>
    </comment>
    <comment ref="H141" authorId="0" shapeId="0" xr:uid="{846FDA99-8ABE-46FE-9831-3206EBA09DDD}">
      <text>
        <r>
          <rPr>
            <sz val="9"/>
            <color indexed="81"/>
            <rFont val="Tahoma"/>
            <family val="2"/>
          </rPr>
          <t>Account_Balance_YTD(acctdept: {Map!G141})</t>
        </r>
      </text>
    </comment>
    <comment ref="I141" authorId="0" shapeId="0" xr:uid="{290E1381-FF64-4886-A92F-3EF9A501CF30}">
      <text>
        <r>
          <rPr>
            <sz val="9"/>
            <color indexed="81"/>
            <rFont val="Tahoma"/>
            <family val="2"/>
          </rPr>
          <t>Account_Balance_YTD(acctdept: {Map!H141})</t>
        </r>
      </text>
    </comment>
    <comment ref="J141" authorId="0" shapeId="0" xr:uid="{6C486911-5280-435F-A559-21634FCA8BF4}">
      <text>
        <r>
          <rPr>
            <sz val="9"/>
            <color indexed="81"/>
            <rFont val="Tahoma"/>
            <family val="2"/>
          </rPr>
          <t>Account_Balance_YTD(acctdept: {Map!I141})</t>
        </r>
      </text>
    </comment>
    <comment ref="K141" authorId="0" shapeId="0" xr:uid="{0A1590A1-CFF0-481E-B3F7-7A43E41CEDCC}">
      <text>
        <r>
          <rPr>
            <sz val="9"/>
            <color indexed="81"/>
            <rFont val="Tahoma"/>
            <family val="2"/>
          </rPr>
          <t>Account_Balance_YTD(acctdept: {Map!J141})</t>
        </r>
      </text>
    </comment>
    <comment ref="L141" authorId="0" shapeId="0" xr:uid="{2792804B-A18E-4F1D-8AD6-F969A2227248}">
      <text>
        <r>
          <rPr>
            <sz val="9"/>
            <color indexed="81"/>
            <rFont val="Tahoma"/>
            <family val="2"/>
          </rPr>
          <t>Account_Balance_YTD(acctdept: {Map!K141})</t>
        </r>
      </text>
    </comment>
    <comment ref="M141" authorId="0" shapeId="0" xr:uid="{FB43D076-7AD8-433E-A031-34DD80C9F40C}">
      <text>
        <r>
          <rPr>
            <sz val="9"/>
            <color indexed="81"/>
            <rFont val="Tahoma"/>
            <family val="2"/>
          </rPr>
          <t>Account_Balance_YTD(acctdept: {Map!L141})</t>
        </r>
      </text>
    </comment>
    <comment ref="D142" authorId="0" shapeId="0" xr:uid="{66853E4C-E0C5-4778-A47B-AB525D6921AD}">
      <text>
        <r>
          <rPr>
            <sz val="9"/>
            <color indexed="81"/>
            <rFont val="Tahoma"/>
            <family val="2"/>
          </rPr>
          <t>Account_Balance_YTD(acctdept: {Map!C142})</t>
        </r>
      </text>
    </comment>
    <comment ref="E142" authorId="0" shapeId="0" xr:uid="{0CB95428-485D-4ABE-907F-AC9241EA8681}">
      <text>
        <r>
          <rPr>
            <sz val="9"/>
            <color indexed="81"/>
            <rFont val="Tahoma"/>
            <family val="2"/>
          </rPr>
          <t>Account_Balance_YTD(acctdept: {Map!D142})</t>
        </r>
      </text>
    </comment>
    <comment ref="F142" authorId="0" shapeId="0" xr:uid="{4D9A4057-B28A-4259-AFBB-125D05A4D9BC}">
      <text>
        <r>
          <rPr>
            <sz val="9"/>
            <color indexed="81"/>
            <rFont val="Tahoma"/>
            <family val="2"/>
          </rPr>
          <t>Account_Balance_YTD(acctdept: {Map!E142})</t>
        </r>
      </text>
    </comment>
    <comment ref="G142" authorId="0" shapeId="0" xr:uid="{70B20D8B-8012-4BA6-8DBC-F5733EFCCB38}">
      <text>
        <r>
          <rPr>
            <sz val="9"/>
            <color indexed="81"/>
            <rFont val="Tahoma"/>
            <family val="2"/>
          </rPr>
          <t>Account_Balance_YTD(acctdept: {Map!F142})</t>
        </r>
      </text>
    </comment>
    <comment ref="H142" authorId="0" shapeId="0" xr:uid="{AB0416EA-B341-4CC7-9128-301A8AE78A54}">
      <text>
        <r>
          <rPr>
            <sz val="9"/>
            <color indexed="81"/>
            <rFont val="Tahoma"/>
            <family val="2"/>
          </rPr>
          <t>Account_Balance_YTD(acctdept: {Map!G142})</t>
        </r>
      </text>
    </comment>
    <comment ref="I142" authorId="0" shapeId="0" xr:uid="{BEFDCC33-8C67-4CC3-886E-63C2E742088C}">
      <text>
        <r>
          <rPr>
            <sz val="9"/>
            <color indexed="81"/>
            <rFont val="Tahoma"/>
            <family val="2"/>
          </rPr>
          <t>Account_Balance_YTD(acctdept: {Map!H142})</t>
        </r>
      </text>
    </comment>
    <comment ref="J142" authorId="0" shapeId="0" xr:uid="{045FDF40-A6BD-4231-9A6F-CDDE381E374E}">
      <text>
        <r>
          <rPr>
            <sz val="9"/>
            <color indexed="81"/>
            <rFont val="Tahoma"/>
            <family val="2"/>
          </rPr>
          <t>Account_Balance_YTD(acctdept: {Map!I142})</t>
        </r>
      </text>
    </comment>
    <comment ref="K142" authorId="0" shapeId="0" xr:uid="{ACD05052-A280-4203-AF91-3FADE57C9E00}">
      <text>
        <r>
          <rPr>
            <sz val="9"/>
            <color indexed="81"/>
            <rFont val="Tahoma"/>
            <family val="2"/>
          </rPr>
          <t>Account_Balance_YTD(acctdept: {Map!J142})</t>
        </r>
      </text>
    </comment>
    <comment ref="L142" authorId="0" shapeId="0" xr:uid="{21853A39-884E-4BBD-8BC8-F958C063C88F}">
      <text>
        <r>
          <rPr>
            <sz val="9"/>
            <color indexed="81"/>
            <rFont val="Tahoma"/>
            <family val="2"/>
          </rPr>
          <t>Account_Balance_YTD(acctdept: {Map!K142})</t>
        </r>
      </text>
    </comment>
    <comment ref="M142" authorId="0" shapeId="0" xr:uid="{1224868C-EBC8-4471-BF96-C093FBAE0ECE}">
      <text>
        <r>
          <rPr>
            <sz val="9"/>
            <color indexed="81"/>
            <rFont val="Tahoma"/>
            <family val="2"/>
          </rPr>
          <t>Account_Balance_YTD(acctdept: {Map!L142})</t>
        </r>
      </text>
    </comment>
    <comment ref="D143" authorId="0" shapeId="0" xr:uid="{8288E95E-D31B-4BC6-B95C-51E6480CFE1E}">
      <text>
        <r>
          <rPr>
            <sz val="9"/>
            <color indexed="81"/>
            <rFont val="Tahoma"/>
            <family val="2"/>
          </rPr>
          <t>Account_Balance_YTD(acctdept: {Map!C143})</t>
        </r>
      </text>
    </comment>
    <comment ref="E143" authorId="0" shapeId="0" xr:uid="{0B7F3758-B985-444D-9C67-B55799789505}">
      <text>
        <r>
          <rPr>
            <sz val="9"/>
            <color indexed="81"/>
            <rFont val="Tahoma"/>
            <family val="2"/>
          </rPr>
          <t>Account_Balance_YTD(acctdept: {Map!D143})</t>
        </r>
      </text>
    </comment>
    <comment ref="F143" authorId="0" shapeId="0" xr:uid="{A36A7700-4D15-426C-90F7-3630EB90856C}">
      <text>
        <r>
          <rPr>
            <sz val="9"/>
            <color indexed="81"/>
            <rFont val="Tahoma"/>
            <family val="2"/>
          </rPr>
          <t>Account_Balance_YTD(acctdept: {Map!E143})</t>
        </r>
      </text>
    </comment>
    <comment ref="G143" authorId="0" shapeId="0" xr:uid="{1309257C-F0BC-458E-BAFE-10947EF751D4}">
      <text>
        <r>
          <rPr>
            <sz val="9"/>
            <color indexed="81"/>
            <rFont val="Tahoma"/>
            <family val="2"/>
          </rPr>
          <t>Account_Balance_YTD(acctdept: {Map!F143})</t>
        </r>
      </text>
    </comment>
    <comment ref="H143" authorId="0" shapeId="0" xr:uid="{34BC1249-EEFB-45A9-BFE6-8D2C51471894}">
      <text>
        <r>
          <rPr>
            <sz val="9"/>
            <color indexed="81"/>
            <rFont val="Tahoma"/>
            <family val="2"/>
          </rPr>
          <t>Account_Balance_YTD(acctdept: {Map!G143})</t>
        </r>
      </text>
    </comment>
    <comment ref="I143" authorId="0" shapeId="0" xr:uid="{3C15C119-B974-41F1-8ED3-41F3EA251C2E}">
      <text>
        <r>
          <rPr>
            <sz val="9"/>
            <color indexed="81"/>
            <rFont val="Tahoma"/>
            <family val="2"/>
          </rPr>
          <t>Account_Balance_YTD(acctdept: {Map!H143})</t>
        </r>
      </text>
    </comment>
    <comment ref="J143" authorId="0" shapeId="0" xr:uid="{8EB56760-1A7B-4443-A570-05DDE67753E7}">
      <text>
        <r>
          <rPr>
            <sz val="9"/>
            <color indexed="81"/>
            <rFont val="Tahoma"/>
            <family val="2"/>
          </rPr>
          <t>Account_Balance_YTD(acctdept: {Map!I143})</t>
        </r>
      </text>
    </comment>
    <comment ref="K143" authorId="0" shapeId="0" xr:uid="{AC005B1F-8A19-4F66-B0F6-C6A51BD6E005}">
      <text>
        <r>
          <rPr>
            <sz val="9"/>
            <color indexed="81"/>
            <rFont val="Tahoma"/>
            <family val="2"/>
          </rPr>
          <t>Account_Balance_YTD(acctdept: {Map!J143})</t>
        </r>
      </text>
    </comment>
    <comment ref="L143" authorId="0" shapeId="0" xr:uid="{243F2987-4626-4C36-A8A1-BBD063F38379}">
      <text>
        <r>
          <rPr>
            <sz val="9"/>
            <color indexed="81"/>
            <rFont val="Tahoma"/>
            <family val="2"/>
          </rPr>
          <t>Account_Balance_YTD(acctdept: {Map!K143})</t>
        </r>
      </text>
    </comment>
    <comment ref="M143" authorId="0" shapeId="0" xr:uid="{FE82D7C3-28CF-46E1-A7BA-15B3788BF987}">
      <text>
        <r>
          <rPr>
            <sz val="9"/>
            <color indexed="81"/>
            <rFont val="Tahoma"/>
            <family val="2"/>
          </rPr>
          <t>Account_Balance_YTD(acctdept: {Map!L143})</t>
        </r>
      </text>
    </comment>
    <comment ref="D144" authorId="0" shapeId="0" xr:uid="{FDB6A62F-6641-4D55-A44A-66410BCB168E}">
      <text>
        <r>
          <rPr>
            <sz val="9"/>
            <color indexed="81"/>
            <rFont val="Tahoma"/>
            <family val="2"/>
          </rPr>
          <t>Account_Balance_YTD(acctdept: {Map!C144})</t>
        </r>
      </text>
    </comment>
    <comment ref="E144" authorId="0" shapeId="0" xr:uid="{4DBA8692-C11B-41E6-9D81-2D958C900686}">
      <text>
        <r>
          <rPr>
            <sz val="9"/>
            <color indexed="81"/>
            <rFont val="Tahoma"/>
            <family val="2"/>
          </rPr>
          <t>Account_Balance_YTD(acctdept: {Map!D144})</t>
        </r>
      </text>
    </comment>
    <comment ref="F144" authorId="0" shapeId="0" xr:uid="{743A1DAB-4680-4B6E-A9A2-2ED36A7BF032}">
      <text>
        <r>
          <rPr>
            <sz val="9"/>
            <color indexed="81"/>
            <rFont val="Tahoma"/>
            <family val="2"/>
          </rPr>
          <t>Account_Balance_YTD(acctdept: {Map!E144})</t>
        </r>
      </text>
    </comment>
    <comment ref="G144" authorId="0" shapeId="0" xr:uid="{D823CDCA-2FB1-47B7-85C3-7F4E5A28AC9F}">
      <text>
        <r>
          <rPr>
            <sz val="9"/>
            <color indexed="81"/>
            <rFont val="Tahoma"/>
            <family val="2"/>
          </rPr>
          <t>Account_Balance_YTD(acctdept: {Map!F144})</t>
        </r>
      </text>
    </comment>
    <comment ref="H144" authorId="0" shapeId="0" xr:uid="{FB30A85A-C464-473B-A43C-514D82D3F65D}">
      <text>
        <r>
          <rPr>
            <sz val="9"/>
            <color indexed="81"/>
            <rFont val="Tahoma"/>
            <family val="2"/>
          </rPr>
          <t>Account_Balance_YTD(acctdept: {Map!G144})</t>
        </r>
      </text>
    </comment>
    <comment ref="I144" authorId="0" shapeId="0" xr:uid="{F4F1B229-295B-4948-B395-A22B4C1F61A5}">
      <text>
        <r>
          <rPr>
            <sz val="9"/>
            <color indexed="81"/>
            <rFont val="Tahoma"/>
            <family val="2"/>
          </rPr>
          <t>Account_Balance_YTD(acctdept: {Map!H144})</t>
        </r>
      </text>
    </comment>
    <comment ref="J144" authorId="0" shapeId="0" xr:uid="{F1150186-BE3D-4FB5-864E-0FA3D15FB80B}">
      <text>
        <r>
          <rPr>
            <sz val="9"/>
            <color indexed="81"/>
            <rFont val="Tahoma"/>
            <family val="2"/>
          </rPr>
          <t>Account_Balance_YTD(acctdept: {Map!I144})</t>
        </r>
      </text>
    </comment>
    <comment ref="K144" authorId="0" shapeId="0" xr:uid="{A2962A2E-2D71-4B5D-B37F-0AEF28F14601}">
      <text>
        <r>
          <rPr>
            <sz val="9"/>
            <color indexed="81"/>
            <rFont val="Tahoma"/>
            <family val="2"/>
          </rPr>
          <t>Account_Balance_YTD(acctdept: {Map!J144})</t>
        </r>
      </text>
    </comment>
    <comment ref="L144" authorId="0" shapeId="0" xr:uid="{8F7F437F-08B8-47B6-A33C-6CE897B3D248}">
      <text>
        <r>
          <rPr>
            <sz val="9"/>
            <color indexed="81"/>
            <rFont val="Tahoma"/>
            <family val="2"/>
          </rPr>
          <t>Account_Balance_YTD(acctdept: {Map!K144})</t>
        </r>
      </text>
    </comment>
    <comment ref="M144" authorId="0" shapeId="0" xr:uid="{63987B3C-0094-44CD-B310-06642366A54C}">
      <text>
        <r>
          <rPr>
            <sz val="9"/>
            <color indexed="81"/>
            <rFont val="Tahoma"/>
            <family val="2"/>
          </rPr>
          <t>Account_Balance_YTD(acctdept: {Map!L144})</t>
        </r>
      </text>
    </comment>
    <comment ref="D145" authorId="0" shapeId="0" xr:uid="{313AE684-B192-4B61-B05A-70B901F32338}">
      <text>
        <r>
          <rPr>
            <sz val="9"/>
            <color indexed="81"/>
            <rFont val="Tahoma"/>
            <family val="2"/>
          </rPr>
          <t>Account_Balance_YTD(acctdept: {Map!C145})</t>
        </r>
      </text>
    </comment>
    <comment ref="E145" authorId="0" shapeId="0" xr:uid="{467CBA94-20F9-481D-AB64-5089BA3667B2}">
      <text>
        <r>
          <rPr>
            <sz val="9"/>
            <color indexed="81"/>
            <rFont val="Tahoma"/>
            <family val="2"/>
          </rPr>
          <t>Account_Balance_YTD(acctdept: {Map!D145})</t>
        </r>
      </text>
    </comment>
    <comment ref="F145" authorId="0" shapeId="0" xr:uid="{92800775-7633-4D59-84F1-47E5608959A7}">
      <text>
        <r>
          <rPr>
            <sz val="9"/>
            <color indexed="81"/>
            <rFont val="Tahoma"/>
            <family val="2"/>
          </rPr>
          <t>Account_Balance_YTD(acctdept: {Map!E145})</t>
        </r>
      </text>
    </comment>
    <comment ref="G145" authorId="0" shapeId="0" xr:uid="{F23F33F2-2510-4C00-8E51-F6F49845C2D3}">
      <text>
        <r>
          <rPr>
            <sz val="9"/>
            <color indexed="81"/>
            <rFont val="Tahoma"/>
            <family val="2"/>
          </rPr>
          <t>Account_Balance_YTD(acctdept: {Map!F145})</t>
        </r>
      </text>
    </comment>
    <comment ref="H145" authorId="0" shapeId="0" xr:uid="{8EFC8F20-34B3-4653-BDC0-7733DE6373B1}">
      <text>
        <r>
          <rPr>
            <sz val="9"/>
            <color indexed="81"/>
            <rFont val="Tahoma"/>
            <family val="2"/>
          </rPr>
          <t>Account_Balance_YTD(acctdept: {Map!G145})</t>
        </r>
      </text>
    </comment>
    <comment ref="I145" authorId="0" shapeId="0" xr:uid="{8AC1E2C6-F827-471E-99FA-9853715990F2}">
      <text>
        <r>
          <rPr>
            <sz val="9"/>
            <color indexed="81"/>
            <rFont val="Tahoma"/>
            <family val="2"/>
          </rPr>
          <t>Account_Balance_YTD(acctdept: {Map!H145})</t>
        </r>
      </text>
    </comment>
    <comment ref="J145" authorId="0" shapeId="0" xr:uid="{16DDF42D-C307-4D03-B0E5-AAED7C3C3EF6}">
      <text>
        <r>
          <rPr>
            <sz val="9"/>
            <color indexed="81"/>
            <rFont val="Tahoma"/>
            <family val="2"/>
          </rPr>
          <t>Account_Balance_YTD(acctdept: {Map!I145})</t>
        </r>
      </text>
    </comment>
    <comment ref="K145" authorId="0" shapeId="0" xr:uid="{E2BBEA82-45A7-4BEF-AB20-8CE985D4F429}">
      <text>
        <r>
          <rPr>
            <sz val="9"/>
            <color indexed="81"/>
            <rFont val="Tahoma"/>
            <family val="2"/>
          </rPr>
          <t>Account_Balance_YTD(acctdept: {Map!J145})</t>
        </r>
      </text>
    </comment>
    <comment ref="L145" authorId="0" shapeId="0" xr:uid="{CAAAE41B-DE40-4360-9CA1-D674D8DE9181}">
      <text>
        <r>
          <rPr>
            <sz val="9"/>
            <color indexed="81"/>
            <rFont val="Tahoma"/>
            <family val="2"/>
          </rPr>
          <t>Account_Balance_YTD(acctdept: {Map!K145})</t>
        </r>
      </text>
    </comment>
    <comment ref="M145" authorId="0" shapeId="0" xr:uid="{1F88E0B8-6C04-42B7-A0CF-3E857F878209}">
      <text>
        <r>
          <rPr>
            <sz val="9"/>
            <color indexed="81"/>
            <rFont val="Tahoma"/>
            <family val="2"/>
          </rPr>
          <t>Account_Balance_YTD(acctdept: {Map!L145})</t>
        </r>
      </text>
    </comment>
    <comment ref="D146" authorId="0" shapeId="0" xr:uid="{6C1C7385-E011-4AF1-946C-335BAEDF5954}">
      <text>
        <r>
          <rPr>
            <sz val="9"/>
            <color indexed="81"/>
            <rFont val="Tahoma"/>
            <family val="2"/>
          </rPr>
          <t>Account_Balance_YTD(acctdept: {Map!C146})</t>
        </r>
      </text>
    </comment>
    <comment ref="E146" authorId="0" shapeId="0" xr:uid="{46914359-65FC-41AA-BD80-509A98CC2A6F}">
      <text>
        <r>
          <rPr>
            <sz val="9"/>
            <color indexed="81"/>
            <rFont val="Tahoma"/>
            <family val="2"/>
          </rPr>
          <t>Account_Balance_YTD(acctdept: {Map!D146})</t>
        </r>
      </text>
    </comment>
    <comment ref="F146" authorId="0" shapeId="0" xr:uid="{F892B52F-DC11-48E2-9189-85A70F2CED4C}">
      <text>
        <r>
          <rPr>
            <sz val="9"/>
            <color indexed="81"/>
            <rFont val="Tahoma"/>
            <family val="2"/>
          </rPr>
          <t>Account_Balance_YTD(acctdept: {Map!E146})</t>
        </r>
      </text>
    </comment>
    <comment ref="G146" authorId="0" shapeId="0" xr:uid="{5977C86A-EC7C-4176-A6F6-678924AA1A45}">
      <text>
        <r>
          <rPr>
            <sz val="9"/>
            <color indexed="81"/>
            <rFont val="Tahoma"/>
            <family val="2"/>
          </rPr>
          <t>Account_Balance_YTD(acctdept: {Map!F146})</t>
        </r>
      </text>
    </comment>
    <comment ref="H146" authorId="0" shapeId="0" xr:uid="{EDDC4009-90B6-4918-B8BC-26F29617A6B2}">
      <text>
        <r>
          <rPr>
            <sz val="9"/>
            <color indexed="81"/>
            <rFont val="Tahoma"/>
            <family val="2"/>
          </rPr>
          <t>Account_Balance_YTD(acctdept: {Map!G146})</t>
        </r>
      </text>
    </comment>
    <comment ref="I146" authorId="0" shapeId="0" xr:uid="{51716076-F007-423A-B28E-00B7F3AF84C0}">
      <text>
        <r>
          <rPr>
            <sz val="9"/>
            <color indexed="81"/>
            <rFont val="Tahoma"/>
            <family val="2"/>
          </rPr>
          <t>Account_Balance_YTD(acctdept: {Map!H146})</t>
        </r>
      </text>
    </comment>
    <comment ref="J146" authorId="0" shapeId="0" xr:uid="{8842651E-A9D9-4421-9857-2F2BD1568D14}">
      <text>
        <r>
          <rPr>
            <sz val="9"/>
            <color indexed="81"/>
            <rFont val="Tahoma"/>
            <family val="2"/>
          </rPr>
          <t>Account_Balance_YTD(acctdept: {Map!I146})</t>
        </r>
      </text>
    </comment>
    <comment ref="K146" authorId="0" shapeId="0" xr:uid="{29F8CADB-57F0-4523-98E5-69893BA55C16}">
      <text>
        <r>
          <rPr>
            <sz val="9"/>
            <color indexed="81"/>
            <rFont val="Tahoma"/>
            <family val="2"/>
          </rPr>
          <t>Account_Balance_YTD(acctdept: {Map!J146})</t>
        </r>
      </text>
    </comment>
    <comment ref="L146" authorId="0" shapeId="0" xr:uid="{2578F864-64C0-4BE1-8830-672499F6123F}">
      <text>
        <r>
          <rPr>
            <sz val="9"/>
            <color indexed="81"/>
            <rFont val="Tahoma"/>
            <family val="2"/>
          </rPr>
          <t>Account_Balance_YTD(acctdept: {Map!K146})</t>
        </r>
      </text>
    </comment>
    <comment ref="M146" authorId="0" shapeId="0" xr:uid="{8AB0A273-01BF-4E56-8CE6-594614AFDA3A}">
      <text>
        <r>
          <rPr>
            <sz val="9"/>
            <color indexed="81"/>
            <rFont val="Tahoma"/>
            <family val="2"/>
          </rPr>
          <t>Account_Balance_YTD(acctdept: {Map!L146})</t>
        </r>
      </text>
    </comment>
    <comment ref="D147" authorId="0" shapeId="0" xr:uid="{1E247C18-8032-4E3A-9356-925AD39D5A9F}">
      <text>
        <r>
          <rPr>
            <sz val="9"/>
            <color indexed="81"/>
            <rFont val="Tahoma"/>
            <family val="2"/>
          </rPr>
          <t>Account_Balance_YTD(acctdept: {Map!C147})</t>
        </r>
      </text>
    </comment>
    <comment ref="E147" authorId="0" shapeId="0" xr:uid="{FC9011F2-C659-4CD0-BFE4-9F55C840012B}">
      <text>
        <r>
          <rPr>
            <sz val="9"/>
            <color indexed="81"/>
            <rFont val="Tahoma"/>
            <family val="2"/>
          </rPr>
          <t>Account_Balance_YTD(acctdept: {Map!D147})</t>
        </r>
      </text>
    </comment>
    <comment ref="F147" authorId="0" shapeId="0" xr:uid="{4BE8FD2D-6B64-4CA7-9F8C-2CF22FC95A4A}">
      <text>
        <r>
          <rPr>
            <sz val="9"/>
            <color indexed="81"/>
            <rFont val="Tahoma"/>
            <family val="2"/>
          </rPr>
          <t>Account_Balance_YTD(acctdept: {Map!E147})</t>
        </r>
      </text>
    </comment>
    <comment ref="G147" authorId="0" shapeId="0" xr:uid="{21189DEC-44BF-40AC-974C-AB881B07E608}">
      <text>
        <r>
          <rPr>
            <sz val="9"/>
            <color indexed="81"/>
            <rFont val="Tahoma"/>
            <family val="2"/>
          </rPr>
          <t>Account_Balance_YTD(acctdept: {Map!F147})</t>
        </r>
      </text>
    </comment>
    <comment ref="H147" authorId="0" shapeId="0" xr:uid="{742CDFF4-1F98-43B3-BD31-1D87A36029E9}">
      <text>
        <r>
          <rPr>
            <sz val="9"/>
            <color indexed="81"/>
            <rFont val="Tahoma"/>
            <family val="2"/>
          </rPr>
          <t>Account_Balance_YTD(acctdept: {Map!G147})</t>
        </r>
      </text>
    </comment>
    <comment ref="I147" authorId="0" shapeId="0" xr:uid="{C81BB541-F216-4255-B28D-F92B8208A428}">
      <text>
        <r>
          <rPr>
            <sz val="9"/>
            <color indexed="81"/>
            <rFont val="Tahoma"/>
            <family val="2"/>
          </rPr>
          <t>Account_Balance_YTD(acctdept: {Map!H147})</t>
        </r>
      </text>
    </comment>
    <comment ref="J147" authorId="0" shapeId="0" xr:uid="{9FA68F11-4925-402B-8BDD-67A901A894C3}">
      <text>
        <r>
          <rPr>
            <sz val="9"/>
            <color indexed="81"/>
            <rFont val="Tahoma"/>
            <family val="2"/>
          </rPr>
          <t>Account_Balance_YTD(acctdept: {Map!I147})</t>
        </r>
      </text>
    </comment>
    <comment ref="K147" authorId="0" shapeId="0" xr:uid="{5D5919BB-4A8A-4010-AC6D-D598466668CE}">
      <text>
        <r>
          <rPr>
            <sz val="9"/>
            <color indexed="81"/>
            <rFont val="Tahoma"/>
            <family val="2"/>
          </rPr>
          <t>Account_Balance_YTD(acctdept: {Map!J147})</t>
        </r>
      </text>
    </comment>
    <comment ref="L147" authorId="0" shapeId="0" xr:uid="{92F93565-D602-41E3-8A4E-4F87718DBBF2}">
      <text>
        <r>
          <rPr>
            <sz val="9"/>
            <color indexed="81"/>
            <rFont val="Tahoma"/>
            <family val="2"/>
          </rPr>
          <t>Account_Balance_YTD(acctdept: {Map!K147})</t>
        </r>
      </text>
    </comment>
    <comment ref="M147" authorId="0" shapeId="0" xr:uid="{470B656D-B29E-4F41-B0E5-DF77FF1FC73D}">
      <text>
        <r>
          <rPr>
            <sz val="9"/>
            <color indexed="81"/>
            <rFont val="Tahoma"/>
            <family val="2"/>
          </rPr>
          <t>Account_Balance_YTD(acctdept: {Map!L147})</t>
        </r>
      </text>
    </comment>
    <comment ref="D148" authorId="0" shapeId="0" xr:uid="{B2A56E35-C967-4C29-844F-310309F02224}">
      <text>
        <r>
          <rPr>
            <sz val="9"/>
            <color indexed="81"/>
            <rFont val="Tahoma"/>
            <family val="2"/>
          </rPr>
          <t>Account_Balance_YTD(acctdept: {Map!C148})</t>
        </r>
      </text>
    </comment>
    <comment ref="E148" authorId="0" shapeId="0" xr:uid="{B26EA495-CA92-4E47-A8A8-EF111B972A94}">
      <text>
        <r>
          <rPr>
            <sz val="9"/>
            <color indexed="81"/>
            <rFont val="Tahoma"/>
            <family val="2"/>
          </rPr>
          <t>Account_Balance_YTD(acctdept: {Map!D148})</t>
        </r>
      </text>
    </comment>
    <comment ref="F148" authorId="0" shapeId="0" xr:uid="{CA4A77AA-28FD-4F7D-9A31-3EE47E889CF1}">
      <text>
        <r>
          <rPr>
            <sz val="9"/>
            <color indexed="81"/>
            <rFont val="Tahoma"/>
            <family val="2"/>
          </rPr>
          <t>Account_Balance_YTD(acctdept: {Map!E148})</t>
        </r>
      </text>
    </comment>
    <comment ref="G148" authorId="0" shapeId="0" xr:uid="{33A5316A-B1D1-4E57-8FCB-71233B6753EF}">
      <text>
        <r>
          <rPr>
            <sz val="9"/>
            <color indexed="81"/>
            <rFont val="Tahoma"/>
            <family val="2"/>
          </rPr>
          <t>Account_Balance_YTD(acctdept: {Map!F148})</t>
        </r>
      </text>
    </comment>
    <comment ref="H148" authorId="0" shapeId="0" xr:uid="{A11468BA-5E35-4122-BCE5-A20573D63A1A}">
      <text>
        <r>
          <rPr>
            <sz val="9"/>
            <color indexed="81"/>
            <rFont val="Tahoma"/>
            <family val="2"/>
          </rPr>
          <t>Account_Balance_YTD(acctdept: {Map!G148})</t>
        </r>
      </text>
    </comment>
    <comment ref="I148" authorId="0" shapeId="0" xr:uid="{B2CBFAE6-CD2C-40CD-8AE8-612B68DA65D7}">
      <text>
        <r>
          <rPr>
            <sz val="9"/>
            <color indexed="81"/>
            <rFont val="Tahoma"/>
            <family val="2"/>
          </rPr>
          <t>Account_Balance_YTD(acctdept: {Map!H148})</t>
        </r>
      </text>
    </comment>
    <comment ref="J148" authorId="0" shapeId="0" xr:uid="{8C736004-B546-46C6-9BA2-229D352C10DE}">
      <text>
        <r>
          <rPr>
            <sz val="9"/>
            <color indexed="81"/>
            <rFont val="Tahoma"/>
            <family val="2"/>
          </rPr>
          <t>Account_Balance_YTD(acctdept: {Map!I148})</t>
        </r>
      </text>
    </comment>
    <comment ref="K148" authorId="0" shapeId="0" xr:uid="{535789F7-FA10-4174-8629-54E99DB25CC7}">
      <text>
        <r>
          <rPr>
            <sz val="9"/>
            <color indexed="81"/>
            <rFont val="Tahoma"/>
            <family val="2"/>
          </rPr>
          <t>Account_Balance_YTD(acctdept: {Map!J148})</t>
        </r>
      </text>
    </comment>
    <comment ref="L148" authorId="0" shapeId="0" xr:uid="{0A528A77-FAFE-4667-933F-41FA86CDA8AB}">
      <text>
        <r>
          <rPr>
            <sz val="9"/>
            <color indexed="81"/>
            <rFont val="Tahoma"/>
            <family val="2"/>
          </rPr>
          <t>Account_Balance_YTD(acctdept: {Map!K148})</t>
        </r>
      </text>
    </comment>
    <comment ref="M148" authorId="0" shapeId="0" xr:uid="{C03B80CF-BB36-4C29-9C39-A8FFD1EA9C8A}">
      <text>
        <r>
          <rPr>
            <sz val="9"/>
            <color indexed="81"/>
            <rFont val="Tahoma"/>
            <family val="2"/>
          </rPr>
          <t>Account_Balance_YTD(acctdept: {Map!L148})</t>
        </r>
      </text>
    </comment>
    <comment ref="D149" authorId="0" shapeId="0" xr:uid="{AA6DB19F-2842-49B7-A2E9-330348554EFD}">
      <text>
        <r>
          <rPr>
            <sz val="9"/>
            <color indexed="81"/>
            <rFont val="Tahoma"/>
            <family val="2"/>
          </rPr>
          <t>Account_Balance_YTD(acctdept: {Map!C149})</t>
        </r>
      </text>
    </comment>
    <comment ref="E149" authorId="0" shapeId="0" xr:uid="{0CF867D0-3439-4725-9FA8-4281EDB82B84}">
      <text>
        <r>
          <rPr>
            <sz val="9"/>
            <color indexed="81"/>
            <rFont val="Tahoma"/>
            <family val="2"/>
          </rPr>
          <t>Account_Balance_YTD(acctdept: {Map!D149})</t>
        </r>
      </text>
    </comment>
    <comment ref="F149" authorId="0" shapeId="0" xr:uid="{3C6C7C5E-C7A1-40FC-A07E-88DC8DC6B9E6}">
      <text>
        <r>
          <rPr>
            <sz val="9"/>
            <color indexed="81"/>
            <rFont val="Tahoma"/>
            <family val="2"/>
          </rPr>
          <t>Account_Balance_YTD(acctdept: {Map!E149})</t>
        </r>
      </text>
    </comment>
    <comment ref="G149" authorId="0" shapeId="0" xr:uid="{36DBF9BA-87FB-4159-8341-1F57EBF1BDCD}">
      <text>
        <r>
          <rPr>
            <sz val="9"/>
            <color indexed="81"/>
            <rFont val="Tahoma"/>
            <family val="2"/>
          </rPr>
          <t>Account_Balance_YTD(acctdept: {Map!F149})</t>
        </r>
      </text>
    </comment>
    <comment ref="H149" authorId="0" shapeId="0" xr:uid="{3963D2BE-5C82-4351-BEEF-1706F5C861F1}">
      <text>
        <r>
          <rPr>
            <sz val="9"/>
            <color indexed="81"/>
            <rFont val="Tahoma"/>
            <family val="2"/>
          </rPr>
          <t>Account_Balance_YTD(acctdept: {Map!G149})</t>
        </r>
      </text>
    </comment>
    <comment ref="I149" authorId="0" shapeId="0" xr:uid="{D2BEC292-E1E6-4BBB-8A51-E765D28C7D41}">
      <text>
        <r>
          <rPr>
            <sz val="9"/>
            <color indexed="81"/>
            <rFont val="Tahoma"/>
            <family val="2"/>
          </rPr>
          <t>Account_Balance_YTD(acctdept: {Map!H149})</t>
        </r>
      </text>
    </comment>
    <comment ref="J149" authorId="0" shapeId="0" xr:uid="{BF88946B-109C-40B0-B0FD-D8160E6543E9}">
      <text>
        <r>
          <rPr>
            <sz val="9"/>
            <color indexed="81"/>
            <rFont val="Tahoma"/>
            <family val="2"/>
          </rPr>
          <t>Account_Balance_YTD(acctdept: {Map!I149})</t>
        </r>
      </text>
    </comment>
    <comment ref="K149" authorId="0" shapeId="0" xr:uid="{25DF633D-7103-4CEC-A353-8DB33516DA65}">
      <text>
        <r>
          <rPr>
            <sz val="9"/>
            <color indexed="81"/>
            <rFont val="Tahoma"/>
            <family val="2"/>
          </rPr>
          <t>Account_Balance_YTD(acctdept: {Map!J149})</t>
        </r>
      </text>
    </comment>
    <comment ref="L149" authorId="0" shapeId="0" xr:uid="{800DAB0B-DDEE-4CC7-8458-68AE8AED17EC}">
      <text>
        <r>
          <rPr>
            <sz val="9"/>
            <color indexed="81"/>
            <rFont val="Tahoma"/>
            <family val="2"/>
          </rPr>
          <t>Account_Balance_YTD(acctdept: {Map!K149})</t>
        </r>
      </text>
    </comment>
    <comment ref="M149" authorId="0" shapeId="0" xr:uid="{E67EF7C2-3AA6-4481-9EA5-243F7241347E}">
      <text>
        <r>
          <rPr>
            <sz val="9"/>
            <color indexed="81"/>
            <rFont val="Tahoma"/>
            <family val="2"/>
          </rPr>
          <t>Account_Balance_YTD(acctdept: {Map!L149})</t>
        </r>
      </text>
    </comment>
    <comment ref="D150" authorId="0" shapeId="0" xr:uid="{7108C15B-5C71-4677-A00F-B840B37BFCEC}">
      <text>
        <r>
          <rPr>
            <sz val="9"/>
            <color indexed="81"/>
            <rFont val="Tahoma"/>
            <family val="2"/>
          </rPr>
          <t>Account_Balance_YTD(acctdept: {Map!C150})</t>
        </r>
      </text>
    </comment>
    <comment ref="E150" authorId="0" shapeId="0" xr:uid="{2552FE22-4DE5-40C4-A0FF-34F03539C291}">
      <text>
        <r>
          <rPr>
            <sz val="9"/>
            <color indexed="81"/>
            <rFont val="Tahoma"/>
            <family val="2"/>
          </rPr>
          <t>Account_Balance_YTD(acctdept: {Map!D150})</t>
        </r>
      </text>
    </comment>
    <comment ref="F150" authorId="0" shapeId="0" xr:uid="{43B24FF4-E847-464A-855F-B28C2C4B320C}">
      <text>
        <r>
          <rPr>
            <sz val="9"/>
            <color indexed="81"/>
            <rFont val="Tahoma"/>
            <family val="2"/>
          </rPr>
          <t>Account_Balance_YTD(acctdept: {Map!E150})</t>
        </r>
      </text>
    </comment>
    <comment ref="G150" authorId="0" shapeId="0" xr:uid="{F5352446-82BC-4F55-A882-D839900A722A}">
      <text>
        <r>
          <rPr>
            <sz val="9"/>
            <color indexed="81"/>
            <rFont val="Tahoma"/>
            <family val="2"/>
          </rPr>
          <t>Account_Balance_YTD(acctdept: {Map!F150})</t>
        </r>
      </text>
    </comment>
    <comment ref="H150" authorId="0" shapeId="0" xr:uid="{E5C9C76D-BCEE-4CE2-8CB5-802BDBD4F9C2}">
      <text>
        <r>
          <rPr>
            <sz val="9"/>
            <color indexed="81"/>
            <rFont val="Tahoma"/>
            <family val="2"/>
          </rPr>
          <t>Account_Balance_YTD(acctdept: {Map!G150})</t>
        </r>
      </text>
    </comment>
    <comment ref="I150" authorId="0" shapeId="0" xr:uid="{FD4C455B-B919-4EE4-AB07-5003DDD8B63E}">
      <text>
        <r>
          <rPr>
            <sz val="9"/>
            <color indexed="81"/>
            <rFont val="Tahoma"/>
            <family val="2"/>
          </rPr>
          <t>Account_Balance_YTD(acctdept: {Map!H150})</t>
        </r>
      </text>
    </comment>
    <comment ref="J150" authorId="0" shapeId="0" xr:uid="{76E80060-4105-4655-A134-20C33E7E0B98}">
      <text>
        <r>
          <rPr>
            <sz val="9"/>
            <color indexed="81"/>
            <rFont val="Tahoma"/>
            <family val="2"/>
          </rPr>
          <t>Account_Balance_YTD(acctdept: {Map!I150})</t>
        </r>
      </text>
    </comment>
    <comment ref="K150" authorId="0" shapeId="0" xr:uid="{DE467041-82A8-4E58-94FE-F25DFAD24D63}">
      <text>
        <r>
          <rPr>
            <sz val="9"/>
            <color indexed="81"/>
            <rFont val="Tahoma"/>
            <family val="2"/>
          </rPr>
          <t>Account_Balance_YTD(acctdept: {Map!J150})</t>
        </r>
      </text>
    </comment>
    <comment ref="L150" authorId="0" shapeId="0" xr:uid="{1E183F74-7DE3-4AD0-8FB8-661DEF8EC7EA}">
      <text>
        <r>
          <rPr>
            <sz val="9"/>
            <color indexed="81"/>
            <rFont val="Tahoma"/>
            <family val="2"/>
          </rPr>
          <t>Account_Balance_YTD(acctdept: {Map!K150})</t>
        </r>
      </text>
    </comment>
    <comment ref="M150" authorId="0" shapeId="0" xr:uid="{CAFF83FC-048A-44A6-A39F-B9339F925972}">
      <text>
        <r>
          <rPr>
            <sz val="9"/>
            <color indexed="81"/>
            <rFont val="Tahoma"/>
            <family val="2"/>
          </rPr>
          <t>Account_Balance_YTD(acctdept: {Map!L150})</t>
        </r>
      </text>
    </comment>
    <comment ref="D151" authorId="0" shapeId="0" xr:uid="{8470BC65-6698-4EDE-BF03-AC1525F4010C}">
      <text>
        <r>
          <rPr>
            <sz val="9"/>
            <color indexed="81"/>
            <rFont val="Tahoma"/>
            <family val="2"/>
          </rPr>
          <t>Account_Balance_YTD(acctdept: {Map!C151})</t>
        </r>
      </text>
    </comment>
    <comment ref="E151" authorId="0" shapeId="0" xr:uid="{F710AA61-8DAC-4279-803C-068FD442B2F7}">
      <text>
        <r>
          <rPr>
            <sz val="9"/>
            <color indexed="81"/>
            <rFont val="Tahoma"/>
            <family val="2"/>
          </rPr>
          <t>Account_Balance_YTD(acctdept: {Map!D151})</t>
        </r>
      </text>
    </comment>
    <comment ref="F151" authorId="0" shapeId="0" xr:uid="{5301E18F-029E-4825-B220-E35ECC9DD688}">
      <text>
        <r>
          <rPr>
            <sz val="9"/>
            <color indexed="81"/>
            <rFont val="Tahoma"/>
            <family val="2"/>
          </rPr>
          <t>Account_Balance_YTD(acctdept: {Map!E151})</t>
        </r>
      </text>
    </comment>
    <comment ref="G151" authorId="0" shapeId="0" xr:uid="{3CDF9EF3-BC62-44BB-B148-8966A6A3A9F7}">
      <text>
        <r>
          <rPr>
            <sz val="9"/>
            <color indexed="81"/>
            <rFont val="Tahoma"/>
            <family val="2"/>
          </rPr>
          <t>Account_Balance_YTD(acctdept: {Map!F151})</t>
        </r>
      </text>
    </comment>
    <comment ref="H151" authorId="0" shapeId="0" xr:uid="{CD14F763-05B2-4336-B8EE-AC493E568BEB}">
      <text>
        <r>
          <rPr>
            <sz val="9"/>
            <color indexed="81"/>
            <rFont val="Tahoma"/>
            <family val="2"/>
          </rPr>
          <t>Account_Balance_YTD(acctdept: {Map!G151})</t>
        </r>
      </text>
    </comment>
    <comment ref="I151" authorId="0" shapeId="0" xr:uid="{418A04A4-B0A5-40BD-9DCE-73DBD333F3FE}">
      <text>
        <r>
          <rPr>
            <sz val="9"/>
            <color indexed="81"/>
            <rFont val="Tahoma"/>
            <family val="2"/>
          </rPr>
          <t>Account_Balance_YTD(acctdept: {Map!H151})</t>
        </r>
      </text>
    </comment>
    <comment ref="J151" authorId="0" shapeId="0" xr:uid="{C093B977-DD17-42A4-BAF5-30AC71E23AE6}">
      <text>
        <r>
          <rPr>
            <sz val="9"/>
            <color indexed="81"/>
            <rFont val="Tahoma"/>
            <family val="2"/>
          </rPr>
          <t>Account_Balance_YTD(acctdept: {Map!I151})</t>
        </r>
      </text>
    </comment>
    <comment ref="K151" authorId="0" shapeId="0" xr:uid="{6E561E60-049B-44FF-AB2C-FB6237617DF2}">
      <text>
        <r>
          <rPr>
            <sz val="9"/>
            <color indexed="81"/>
            <rFont val="Tahoma"/>
            <family val="2"/>
          </rPr>
          <t>Account_Balance_YTD(acctdept: {Map!J151})</t>
        </r>
      </text>
    </comment>
    <comment ref="L151" authorId="0" shapeId="0" xr:uid="{82782D51-DAE0-4574-96DA-C8C9B7DC48FD}">
      <text>
        <r>
          <rPr>
            <sz val="9"/>
            <color indexed="81"/>
            <rFont val="Tahoma"/>
            <family val="2"/>
          </rPr>
          <t>Account_Balance_YTD(acctdept: {Map!K151})</t>
        </r>
      </text>
    </comment>
    <comment ref="M151" authorId="0" shapeId="0" xr:uid="{4E8C4CB8-105D-4E5E-938B-878B11A9A631}">
      <text>
        <r>
          <rPr>
            <sz val="9"/>
            <color indexed="81"/>
            <rFont val="Tahoma"/>
            <family val="2"/>
          </rPr>
          <t>Account_Balance_YTD(acctdept: {Map!L151})</t>
        </r>
      </text>
    </comment>
    <comment ref="D152" authorId="0" shapeId="0" xr:uid="{52C26C6F-9F38-457D-93AF-806F510F9210}">
      <text>
        <r>
          <rPr>
            <sz val="9"/>
            <color indexed="81"/>
            <rFont val="Tahoma"/>
            <family val="2"/>
          </rPr>
          <t>Account_Balance_YTD(acctdept: {Map!C152})</t>
        </r>
      </text>
    </comment>
    <comment ref="E152" authorId="0" shapeId="0" xr:uid="{1BAA729A-F957-4135-9B85-CE9623A6A1C4}">
      <text>
        <r>
          <rPr>
            <sz val="9"/>
            <color indexed="81"/>
            <rFont val="Tahoma"/>
            <family val="2"/>
          </rPr>
          <t>Account_Balance_YTD(acctdept: {Map!D152})</t>
        </r>
      </text>
    </comment>
    <comment ref="F152" authorId="0" shapeId="0" xr:uid="{206BE820-E5CB-4FE4-A125-4865C8F2568A}">
      <text>
        <r>
          <rPr>
            <sz val="9"/>
            <color indexed="81"/>
            <rFont val="Tahoma"/>
            <family val="2"/>
          </rPr>
          <t>Account_Balance_YTD(acctdept: {Map!E152})</t>
        </r>
      </text>
    </comment>
    <comment ref="G152" authorId="0" shapeId="0" xr:uid="{4A0B5657-E2A8-4770-AC13-47617F155D69}">
      <text>
        <r>
          <rPr>
            <sz val="9"/>
            <color indexed="81"/>
            <rFont val="Tahoma"/>
            <family val="2"/>
          </rPr>
          <t>Account_Balance_YTD(acctdept: {Map!F152})</t>
        </r>
      </text>
    </comment>
    <comment ref="H152" authorId="0" shapeId="0" xr:uid="{B7186972-9292-465A-B472-E302E9BA986E}">
      <text>
        <r>
          <rPr>
            <sz val="9"/>
            <color indexed="81"/>
            <rFont val="Tahoma"/>
            <family val="2"/>
          </rPr>
          <t>Account_Balance_YTD(acctdept: {Map!G152})</t>
        </r>
      </text>
    </comment>
    <comment ref="I152" authorId="0" shapeId="0" xr:uid="{890D15A1-AD08-472B-8B32-766A3C922797}">
      <text>
        <r>
          <rPr>
            <sz val="9"/>
            <color indexed="81"/>
            <rFont val="Tahoma"/>
            <family val="2"/>
          </rPr>
          <t>Account_Balance_YTD(acctdept: {Map!H152})</t>
        </r>
      </text>
    </comment>
    <comment ref="J152" authorId="0" shapeId="0" xr:uid="{6DADF5DA-4C9E-494F-A041-E943304BD874}">
      <text>
        <r>
          <rPr>
            <sz val="9"/>
            <color indexed="81"/>
            <rFont val="Tahoma"/>
            <family val="2"/>
          </rPr>
          <t>Account_Balance_YTD(acctdept: {Map!I152})</t>
        </r>
      </text>
    </comment>
    <comment ref="K152" authorId="0" shapeId="0" xr:uid="{1E54F1FF-F6D1-4F7E-919F-89854322BC83}">
      <text>
        <r>
          <rPr>
            <sz val="9"/>
            <color indexed="81"/>
            <rFont val="Tahoma"/>
            <family val="2"/>
          </rPr>
          <t>Account_Balance_YTD(acctdept: {Map!J152})</t>
        </r>
      </text>
    </comment>
    <comment ref="L152" authorId="0" shapeId="0" xr:uid="{4FAAB59B-7CCF-4F97-8593-DEAA9FFE5B83}">
      <text>
        <r>
          <rPr>
            <sz val="9"/>
            <color indexed="81"/>
            <rFont val="Tahoma"/>
            <family val="2"/>
          </rPr>
          <t>Account_Balance_YTD(acctdept: {Map!K152})</t>
        </r>
      </text>
    </comment>
    <comment ref="M152" authorId="0" shapeId="0" xr:uid="{8D56535B-0CF4-48A8-8838-6B26C187C618}">
      <text>
        <r>
          <rPr>
            <sz val="9"/>
            <color indexed="81"/>
            <rFont val="Tahoma"/>
            <family val="2"/>
          </rPr>
          <t>Account_Balance_YTD(acctdept: {Map!L152})</t>
        </r>
      </text>
    </comment>
    <comment ref="D153" authorId="0" shapeId="0" xr:uid="{FC21FEE7-DE20-43BB-B385-78420FFEBF49}">
      <text>
        <r>
          <rPr>
            <sz val="9"/>
            <color indexed="81"/>
            <rFont val="Tahoma"/>
            <family val="2"/>
          </rPr>
          <t>Account_Balance_YTD(acctdept: {Map!C153})</t>
        </r>
      </text>
    </comment>
    <comment ref="E153" authorId="0" shapeId="0" xr:uid="{1A6D092A-81BE-4894-9365-06AD72855E76}">
      <text>
        <r>
          <rPr>
            <sz val="9"/>
            <color indexed="81"/>
            <rFont val="Tahoma"/>
            <family val="2"/>
          </rPr>
          <t>Account_Balance_YTD(acctdept: {Map!D153})</t>
        </r>
      </text>
    </comment>
    <comment ref="F153" authorId="0" shapeId="0" xr:uid="{2DDFEEE9-DC29-4B2E-B33D-4D3932FD911B}">
      <text>
        <r>
          <rPr>
            <sz val="9"/>
            <color indexed="81"/>
            <rFont val="Tahoma"/>
            <family val="2"/>
          </rPr>
          <t>Account_Balance_YTD(acctdept: {Map!E153})</t>
        </r>
      </text>
    </comment>
    <comment ref="G153" authorId="0" shapeId="0" xr:uid="{EFDDC52E-8A25-4FBE-9D9E-0F379E8C8381}">
      <text>
        <r>
          <rPr>
            <sz val="9"/>
            <color indexed="81"/>
            <rFont val="Tahoma"/>
            <family val="2"/>
          </rPr>
          <t>Account_Balance_YTD(acctdept: {Map!F153})</t>
        </r>
      </text>
    </comment>
    <comment ref="H153" authorId="0" shapeId="0" xr:uid="{D43F17D5-3F31-47FA-89B1-156B6B42D749}">
      <text>
        <r>
          <rPr>
            <sz val="9"/>
            <color indexed="81"/>
            <rFont val="Tahoma"/>
            <family val="2"/>
          </rPr>
          <t>Account_Balance_YTD(acctdept: {Map!G153})</t>
        </r>
      </text>
    </comment>
    <comment ref="I153" authorId="0" shapeId="0" xr:uid="{98ECA2EB-EB53-4F40-BF9C-55C7C9D97309}">
      <text>
        <r>
          <rPr>
            <sz val="9"/>
            <color indexed="81"/>
            <rFont val="Tahoma"/>
            <family val="2"/>
          </rPr>
          <t>Account_Balance_YTD(acctdept: {Map!H153})</t>
        </r>
      </text>
    </comment>
    <comment ref="J153" authorId="0" shapeId="0" xr:uid="{DAEA3082-A35A-4B63-B986-72DC47291E60}">
      <text>
        <r>
          <rPr>
            <sz val="9"/>
            <color indexed="81"/>
            <rFont val="Tahoma"/>
            <family val="2"/>
          </rPr>
          <t>Account_Balance_YTD(acctdept: {Map!I153})</t>
        </r>
      </text>
    </comment>
    <comment ref="K153" authorId="0" shapeId="0" xr:uid="{3BAB216C-E077-4B1D-BA01-915E618F68E7}">
      <text>
        <r>
          <rPr>
            <sz val="9"/>
            <color indexed="81"/>
            <rFont val="Tahoma"/>
            <family val="2"/>
          </rPr>
          <t>Account_Balance_YTD(acctdept: {Map!J153})</t>
        </r>
      </text>
    </comment>
    <comment ref="L153" authorId="0" shapeId="0" xr:uid="{BCF05E04-14F2-4FE2-980D-EAB6B26C381E}">
      <text>
        <r>
          <rPr>
            <sz val="9"/>
            <color indexed="81"/>
            <rFont val="Tahoma"/>
            <family val="2"/>
          </rPr>
          <t>Account_Balance_YTD(acctdept: {Map!K153})</t>
        </r>
      </text>
    </comment>
    <comment ref="M153" authorId="0" shapeId="0" xr:uid="{272C2873-452F-47F7-AC55-1C7A61F74357}">
      <text>
        <r>
          <rPr>
            <sz val="9"/>
            <color indexed="81"/>
            <rFont val="Tahoma"/>
            <family val="2"/>
          </rPr>
          <t>Account_Balance_YTD(acctdept: {Map!L153})</t>
        </r>
      </text>
    </comment>
    <comment ref="D154" authorId="0" shapeId="0" xr:uid="{9A5D4D5D-798B-4A73-859E-A9F62D4768D2}">
      <text>
        <r>
          <rPr>
            <sz val="9"/>
            <color indexed="81"/>
            <rFont val="Tahoma"/>
            <family val="2"/>
          </rPr>
          <t>Account_Balance_YTD(acctdept: {Map!C154})</t>
        </r>
      </text>
    </comment>
    <comment ref="E154" authorId="0" shapeId="0" xr:uid="{5EAAEDA8-D0D3-4D9F-8F5D-1A7BB2CFB5D7}">
      <text>
        <r>
          <rPr>
            <sz val="9"/>
            <color indexed="81"/>
            <rFont val="Tahoma"/>
            <family val="2"/>
          </rPr>
          <t>Account_Balance_YTD(acctdept: {Map!D154})</t>
        </r>
      </text>
    </comment>
    <comment ref="F154" authorId="0" shapeId="0" xr:uid="{925FB7EC-C054-46D3-8F70-ACC9C0774A93}">
      <text>
        <r>
          <rPr>
            <sz val="9"/>
            <color indexed="81"/>
            <rFont val="Tahoma"/>
            <family val="2"/>
          </rPr>
          <t>Account_Balance_YTD(acctdept: {Map!E154})</t>
        </r>
      </text>
    </comment>
    <comment ref="G154" authorId="0" shapeId="0" xr:uid="{1E6E1608-9D8A-4C8A-B414-5854DE7CB883}">
      <text>
        <r>
          <rPr>
            <sz val="9"/>
            <color indexed="81"/>
            <rFont val="Tahoma"/>
            <family val="2"/>
          </rPr>
          <t>Account_Balance_YTD(acctdept: {Map!F154})</t>
        </r>
      </text>
    </comment>
    <comment ref="H154" authorId="0" shapeId="0" xr:uid="{385D9DD6-1D10-4F3E-B101-178B8E2D5392}">
      <text>
        <r>
          <rPr>
            <sz val="9"/>
            <color indexed="81"/>
            <rFont val="Tahoma"/>
            <family val="2"/>
          </rPr>
          <t>Account_Balance_YTD(acctdept: {Map!G154})</t>
        </r>
      </text>
    </comment>
    <comment ref="I154" authorId="0" shapeId="0" xr:uid="{FA9A276D-05E9-4F10-BFF1-D1E0EC0A52E3}">
      <text>
        <r>
          <rPr>
            <sz val="9"/>
            <color indexed="81"/>
            <rFont val="Tahoma"/>
            <family val="2"/>
          </rPr>
          <t>Account_Balance_YTD(acctdept: {Map!H154})</t>
        </r>
      </text>
    </comment>
    <comment ref="J154" authorId="0" shapeId="0" xr:uid="{43FBC99C-CEEC-4283-BFC1-80C3F8A60D04}">
      <text>
        <r>
          <rPr>
            <sz val="9"/>
            <color indexed="81"/>
            <rFont val="Tahoma"/>
            <family val="2"/>
          </rPr>
          <t>Account_Balance_YTD(acctdept: {Map!I154})</t>
        </r>
      </text>
    </comment>
    <comment ref="K154" authorId="0" shapeId="0" xr:uid="{BC65A52B-729E-459D-9449-7623612B8AA9}">
      <text>
        <r>
          <rPr>
            <sz val="9"/>
            <color indexed="81"/>
            <rFont val="Tahoma"/>
            <family val="2"/>
          </rPr>
          <t>Account_Balance_YTD(acctdept: {Map!J154})</t>
        </r>
      </text>
    </comment>
    <comment ref="L154" authorId="0" shapeId="0" xr:uid="{6E7B8F97-81B8-418F-A969-5643785C6CCB}">
      <text>
        <r>
          <rPr>
            <sz val="9"/>
            <color indexed="81"/>
            <rFont val="Tahoma"/>
            <family val="2"/>
          </rPr>
          <t>Account_Balance_YTD(acctdept: {Map!K154})</t>
        </r>
      </text>
    </comment>
    <comment ref="M154" authorId="0" shapeId="0" xr:uid="{5EBB54DF-ACCA-407C-8785-CB198BE15974}">
      <text>
        <r>
          <rPr>
            <sz val="9"/>
            <color indexed="81"/>
            <rFont val="Tahoma"/>
            <family val="2"/>
          </rPr>
          <t>Account_Balance_YTD(acctdept: {Map!L154})</t>
        </r>
      </text>
    </comment>
    <comment ref="D155" authorId="0" shapeId="0" xr:uid="{4954B15F-39E0-4F79-B26F-AF8F5D3638A0}">
      <text>
        <r>
          <rPr>
            <sz val="9"/>
            <color indexed="81"/>
            <rFont val="Tahoma"/>
            <family val="2"/>
          </rPr>
          <t>Account_Balance_YTD(acctdept: {Map!C155})</t>
        </r>
      </text>
    </comment>
    <comment ref="E155" authorId="0" shapeId="0" xr:uid="{946E8470-53E4-4B28-ACB0-D4DBBB3D69E8}">
      <text>
        <r>
          <rPr>
            <sz val="9"/>
            <color indexed="81"/>
            <rFont val="Tahoma"/>
            <family val="2"/>
          </rPr>
          <t>Account_Balance_YTD(acctdept: {Map!D155})</t>
        </r>
      </text>
    </comment>
    <comment ref="F155" authorId="0" shapeId="0" xr:uid="{F47CAB98-5BAA-4D6B-8264-FF1F7A16AB26}">
      <text>
        <r>
          <rPr>
            <sz val="9"/>
            <color indexed="81"/>
            <rFont val="Tahoma"/>
            <family val="2"/>
          </rPr>
          <t>Account_Balance_YTD(acctdept: {Map!E155})</t>
        </r>
      </text>
    </comment>
    <comment ref="G155" authorId="0" shapeId="0" xr:uid="{47E7E045-A799-48DC-8146-7A5573841153}">
      <text>
        <r>
          <rPr>
            <sz val="9"/>
            <color indexed="81"/>
            <rFont val="Tahoma"/>
            <family val="2"/>
          </rPr>
          <t>Account_Balance_YTD(acctdept: {Map!F155})</t>
        </r>
      </text>
    </comment>
    <comment ref="H155" authorId="0" shapeId="0" xr:uid="{ED44512A-511B-4CAC-972E-4B5DC1BB93B5}">
      <text>
        <r>
          <rPr>
            <sz val="9"/>
            <color indexed="81"/>
            <rFont val="Tahoma"/>
            <family val="2"/>
          </rPr>
          <t>Account_Balance_YTD(acctdept: {Map!G155})</t>
        </r>
      </text>
    </comment>
    <comment ref="I155" authorId="0" shapeId="0" xr:uid="{81C556CC-E852-48E1-95A3-ADB09EE9FCD2}">
      <text>
        <r>
          <rPr>
            <sz val="9"/>
            <color indexed="81"/>
            <rFont val="Tahoma"/>
            <family val="2"/>
          </rPr>
          <t>Account_Balance_YTD(acctdept: {Map!H155})</t>
        </r>
      </text>
    </comment>
    <comment ref="J155" authorId="0" shapeId="0" xr:uid="{47FD3684-FC74-477A-A742-189833D474EC}">
      <text>
        <r>
          <rPr>
            <sz val="9"/>
            <color indexed="81"/>
            <rFont val="Tahoma"/>
            <family val="2"/>
          </rPr>
          <t>Account_Balance_YTD(acctdept: {Map!I155})</t>
        </r>
      </text>
    </comment>
    <comment ref="K155" authorId="0" shapeId="0" xr:uid="{61AEBA9F-7C0E-48E0-A450-7DC3C27277CB}">
      <text>
        <r>
          <rPr>
            <sz val="9"/>
            <color indexed="81"/>
            <rFont val="Tahoma"/>
            <family val="2"/>
          </rPr>
          <t>Account_Balance_YTD(acctdept: {Map!J155})</t>
        </r>
      </text>
    </comment>
    <comment ref="L155" authorId="0" shapeId="0" xr:uid="{5C7B035D-F868-4A77-B1BB-9B6A6B551852}">
      <text>
        <r>
          <rPr>
            <sz val="9"/>
            <color indexed="81"/>
            <rFont val="Tahoma"/>
            <family val="2"/>
          </rPr>
          <t>Account_Balance_YTD(acctdept: {Map!K155})</t>
        </r>
      </text>
    </comment>
    <comment ref="M155" authorId="0" shapeId="0" xr:uid="{1698167B-57FA-4422-B8D5-EA28E7DE3286}">
      <text>
        <r>
          <rPr>
            <sz val="9"/>
            <color indexed="81"/>
            <rFont val="Tahoma"/>
            <family val="2"/>
          </rPr>
          <t>Account_Balance_YTD(acctdept: {Map!L155})</t>
        </r>
      </text>
    </comment>
    <comment ref="D156" authorId="0" shapeId="0" xr:uid="{4EEC67D7-D778-4AEC-915C-F62EA90C5122}">
      <text>
        <r>
          <rPr>
            <sz val="9"/>
            <color indexed="81"/>
            <rFont val="Tahoma"/>
            <family val="2"/>
          </rPr>
          <t>Account_Balance_YTD(acctdept: {Map!C156})</t>
        </r>
      </text>
    </comment>
    <comment ref="E156" authorId="0" shapeId="0" xr:uid="{E087DAFD-36E0-49EA-A4DD-2AD701F54DE6}">
      <text>
        <r>
          <rPr>
            <sz val="9"/>
            <color indexed="81"/>
            <rFont val="Tahoma"/>
            <family val="2"/>
          </rPr>
          <t>Account_Balance_YTD(acctdept: {Map!D156})</t>
        </r>
      </text>
    </comment>
    <comment ref="F156" authorId="0" shapeId="0" xr:uid="{3C4BE169-8178-4F5A-8757-73C5CAB69E6C}">
      <text>
        <r>
          <rPr>
            <sz val="9"/>
            <color indexed="81"/>
            <rFont val="Tahoma"/>
            <family val="2"/>
          </rPr>
          <t>Account_Balance_YTD(acctdept: {Map!E156})</t>
        </r>
      </text>
    </comment>
    <comment ref="G156" authorId="0" shapeId="0" xr:uid="{84EEBC6A-5196-49B0-A5FA-EBA4D760AA73}">
      <text>
        <r>
          <rPr>
            <sz val="9"/>
            <color indexed="81"/>
            <rFont val="Tahoma"/>
            <family val="2"/>
          </rPr>
          <t>Account_Balance_YTD(acctdept: {Map!F156})</t>
        </r>
      </text>
    </comment>
    <comment ref="H156" authorId="0" shapeId="0" xr:uid="{B76D7E68-56AC-4345-BE42-333CE018ED07}">
      <text>
        <r>
          <rPr>
            <sz val="9"/>
            <color indexed="81"/>
            <rFont val="Tahoma"/>
            <family val="2"/>
          </rPr>
          <t>Account_Balance_YTD(acctdept: {Map!G156})</t>
        </r>
      </text>
    </comment>
    <comment ref="I156" authorId="0" shapeId="0" xr:uid="{D6A6559B-B84F-4CFB-8BCD-E3DDBFE0D809}">
      <text>
        <r>
          <rPr>
            <sz val="9"/>
            <color indexed="81"/>
            <rFont val="Tahoma"/>
            <family val="2"/>
          </rPr>
          <t>Account_Balance_YTD(acctdept: {Map!H156})</t>
        </r>
      </text>
    </comment>
    <comment ref="J156" authorId="0" shapeId="0" xr:uid="{D41BD158-549D-4643-A3BC-2D3A01F02C11}">
      <text>
        <r>
          <rPr>
            <sz val="9"/>
            <color indexed="81"/>
            <rFont val="Tahoma"/>
            <family val="2"/>
          </rPr>
          <t>Account_Balance_YTD(acctdept: {Map!I156})</t>
        </r>
      </text>
    </comment>
    <comment ref="K156" authorId="0" shapeId="0" xr:uid="{75E0F079-287A-4162-9B57-6DF6AABFD730}">
      <text>
        <r>
          <rPr>
            <sz val="9"/>
            <color indexed="81"/>
            <rFont val="Tahoma"/>
            <family val="2"/>
          </rPr>
          <t>Account_Balance_YTD(acctdept: {Map!J156})</t>
        </r>
      </text>
    </comment>
    <comment ref="L156" authorId="0" shapeId="0" xr:uid="{2CA45F8C-73E0-4EFC-BC32-9DF89F66A460}">
      <text>
        <r>
          <rPr>
            <sz val="9"/>
            <color indexed="81"/>
            <rFont val="Tahoma"/>
            <family val="2"/>
          </rPr>
          <t>Account_Balance_YTD(acctdept: {Map!K156})</t>
        </r>
      </text>
    </comment>
    <comment ref="M156" authorId="0" shapeId="0" xr:uid="{312910C5-6DD4-4940-B0B5-370F274D74AB}">
      <text>
        <r>
          <rPr>
            <sz val="9"/>
            <color indexed="81"/>
            <rFont val="Tahoma"/>
            <family val="2"/>
          </rPr>
          <t>Account_Balance_YTD(acctdept: {Map!L156})</t>
        </r>
      </text>
    </comment>
    <comment ref="D157" authorId="0" shapeId="0" xr:uid="{525DA502-3829-4C85-857E-824A50A0E6DC}">
      <text>
        <r>
          <rPr>
            <sz val="9"/>
            <color indexed="81"/>
            <rFont val="Tahoma"/>
            <family val="2"/>
          </rPr>
          <t>Account_Balance_YTD(acctdept: {Map!C157})</t>
        </r>
      </text>
    </comment>
    <comment ref="E157" authorId="0" shapeId="0" xr:uid="{85F70C02-F88D-4240-A889-0B3C5DA7F21F}">
      <text>
        <r>
          <rPr>
            <sz val="9"/>
            <color indexed="81"/>
            <rFont val="Tahoma"/>
            <family val="2"/>
          </rPr>
          <t>Account_Balance_YTD(acctdept: {Map!D157})</t>
        </r>
      </text>
    </comment>
    <comment ref="F157" authorId="0" shapeId="0" xr:uid="{630343C6-CEFA-47A8-A4C6-0118B871D823}">
      <text>
        <r>
          <rPr>
            <sz val="9"/>
            <color indexed="81"/>
            <rFont val="Tahoma"/>
            <family val="2"/>
          </rPr>
          <t>Account_Balance_YTD(acctdept: {Map!E157})</t>
        </r>
      </text>
    </comment>
    <comment ref="G157" authorId="0" shapeId="0" xr:uid="{1F54E8EE-9B20-411E-8AE6-D667AB5D4F39}">
      <text>
        <r>
          <rPr>
            <sz val="9"/>
            <color indexed="81"/>
            <rFont val="Tahoma"/>
            <family val="2"/>
          </rPr>
          <t>Account_Balance_YTD(acctdept: {Map!F157})</t>
        </r>
      </text>
    </comment>
    <comment ref="H157" authorId="0" shapeId="0" xr:uid="{BA6A1D92-6FF7-41F1-898D-B9AF226EBE14}">
      <text>
        <r>
          <rPr>
            <sz val="9"/>
            <color indexed="81"/>
            <rFont val="Tahoma"/>
            <family val="2"/>
          </rPr>
          <t>Account_Balance_YTD(acctdept: {Map!G157})</t>
        </r>
      </text>
    </comment>
    <comment ref="I157" authorId="0" shapeId="0" xr:uid="{8B77364C-7565-4FB1-808C-3F81A06FBCD4}">
      <text>
        <r>
          <rPr>
            <sz val="9"/>
            <color indexed="81"/>
            <rFont val="Tahoma"/>
            <family val="2"/>
          </rPr>
          <t>Account_Balance_YTD(acctdept: {Map!H157})</t>
        </r>
      </text>
    </comment>
    <comment ref="J157" authorId="0" shapeId="0" xr:uid="{E5B68FDE-3D75-4AA1-951A-90C61B56A750}">
      <text>
        <r>
          <rPr>
            <sz val="9"/>
            <color indexed="81"/>
            <rFont val="Tahoma"/>
            <family val="2"/>
          </rPr>
          <t>Account_Balance_YTD(acctdept: {Map!I157})</t>
        </r>
      </text>
    </comment>
    <comment ref="K157" authorId="0" shapeId="0" xr:uid="{80CE7DFE-2874-47E7-A2E4-6057489DFA82}">
      <text>
        <r>
          <rPr>
            <sz val="9"/>
            <color indexed="81"/>
            <rFont val="Tahoma"/>
            <family val="2"/>
          </rPr>
          <t>Account_Balance_YTD(acctdept: {Map!J157})</t>
        </r>
      </text>
    </comment>
    <comment ref="L157" authorId="0" shapeId="0" xr:uid="{846AF8FD-CADC-4B83-BF40-3C615A9DD9AD}">
      <text>
        <r>
          <rPr>
            <sz val="9"/>
            <color indexed="81"/>
            <rFont val="Tahoma"/>
            <family val="2"/>
          </rPr>
          <t>Account_Balance_YTD(acctdept: {Map!K157})</t>
        </r>
      </text>
    </comment>
    <comment ref="M157" authorId="0" shapeId="0" xr:uid="{C4EDC6CD-30AB-4D60-9A5B-13CA3B59EAA9}">
      <text>
        <r>
          <rPr>
            <sz val="9"/>
            <color indexed="81"/>
            <rFont val="Tahoma"/>
            <family val="2"/>
          </rPr>
          <t>Account_Balance_YTD(acctdept: {Map!L157})</t>
        </r>
      </text>
    </comment>
    <comment ref="D158" authorId="0" shapeId="0" xr:uid="{B9BA38BB-D65B-456F-A99F-8B03E0CD0E20}">
      <text>
        <r>
          <rPr>
            <sz val="9"/>
            <color indexed="81"/>
            <rFont val="Tahoma"/>
            <family val="2"/>
          </rPr>
          <t>Account_Balance_YTD(acctdept: {Map!C158})</t>
        </r>
      </text>
    </comment>
    <comment ref="E158" authorId="0" shapeId="0" xr:uid="{E1BD0C9E-E96C-41CA-90B6-B8280CF4EE52}">
      <text>
        <r>
          <rPr>
            <sz val="9"/>
            <color indexed="81"/>
            <rFont val="Tahoma"/>
            <family val="2"/>
          </rPr>
          <t>Account_Balance_YTD(acctdept: {Map!D158})</t>
        </r>
      </text>
    </comment>
    <comment ref="F158" authorId="0" shapeId="0" xr:uid="{1E1AF8D9-53F3-48A4-8271-A8FA3DF43876}">
      <text>
        <r>
          <rPr>
            <sz val="9"/>
            <color indexed="81"/>
            <rFont val="Tahoma"/>
            <family val="2"/>
          </rPr>
          <t>Account_Balance_YTD(acctdept: {Map!E158})</t>
        </r>
      </text>
    </comment>
    <comment ref="G158" authorId="0" shapeId="0" xr:uid="{7EE3DEBC-19F8-4BE8-A7AA-F07BC2FD8BCC}">
      <text>
        <r>
          <rPr>
            <sz val="9"/>
            <color indexed="81"/>
            <rFont val="Tahoma"/>
            <family val="2"/>
          </rPr>
          <t>Account_Balance_YTD(acctdept: {Map!F158})</t>
        </r>
      </text>
    </comment>
    <comment ref="H158" authorId="0" shapeId="0" xr:uid="{C2954812-A9B1-472B-B2B9-9BEC1C4C9FDC}">
      <text>
        <r>
          <rPr>
            <sz val="9"/>
            <color indexed="81"/>
            <rFont val="Tahoma"/>
            <family val="2"/>
          </rPr>
          <t>Account_Balance_YTD(acctdept: {Map!G158})</t>
        </r>
      </text>
    </comment>
    <comment ref="I158" authorId="0" shapeId="0" xr:uid="{F9A2AE17-D60D-4713-BE36-8F54B85CE117}">
      <text>
        <r>
          <rPr>
            <sz val="9"/>
            <color indexed="81"/>
            <rFont val="Tahoma"/>
            <family val="2"/>
          </rPr>
          <t>Account_Balance_YTD(acctdept: {Map!H158})</t>
        </r>
      </text>
    </comment>
    <comment ref="J158" authorId="0" shapeId="0" xr:uid="{684A7C11-AA51-4C3D-A0BF-A35E7744AE96}">
      <text>
        <r>
          <rPr>
            <sz val="9"/>
            <color indexed="81"/>
            <rFont val="Tahoma"/>
            <family val="2"/>
          </rPr>
          <t>Account_Balance_YTD(acctdept: {Map!I158})</t>
        </r>
      </text>
    </comment>
    <comment ref="K158" authorId="0" shapeId="0" xr:uid="{E1115C8A-65C7-42B6-97FC-0AB4227620FB}">
      <text>
        <r>
          <rPr>
            <sz val="9"/>
            <color indexed="81"/>
            <rFont val="Tahoma"/>
            <family val="2"/>
          </rPr>
          <t>Account_Balance_YTD(acctdept: {Map!J158})</t>
        </r>
      </text>
    </comment>
    <comment ref="L158" authorId="0" shapeId="0" xr:uid="{DBE672F1-7A52-49EB-A9E6-E01037320933}">
      <text>
        <r>
          <rPr>
            <sz val="9"/>
            <color indexed="81"/>
            <rFont val="Tahoma"/>
            <family val="2"/>
          </rPr>
          <t>Account_Balance_YTD(acctdept: {Map!K158})</t>
        </r>
      </text>
    </comment>
    <comment ref="M158" authorId="0" shapeId="0" xr:uid="{6D014FF6-B67B-4052-8C68-6ADE7D7B74B7}">
      <text>
        <r>
          <rPr>
            <sz val="9"/>
            <color indexed="81"/>
            <rFont val="Tahoma"/>
            <family val="2"/>
          </rPr>
          <t>Account_Balance_YTD(acctdept: {Map!L158})</t>
        </r>
      </text>
    </comment>
    <comment ref="D159" authorId="0" shapeId="0" xr:uid="{448FDF36-E271-429A-ADF7-8EA1B7853FDF}">
      <text>
        <r>
          <rPr>
            <sz val="9"/>
            <color indexed="81"/>
            <rFont val="Tahoma"/>
            <family val="2"/>
          </rPr>
          <t>Account_Balance_YTD(acctdept: {Map!C159})</t>
        </r>
      </text>
    </comment>
    <comment ref="E159" authorId="0" shapeId="0" xr:uid="{BFB52E52-ACCE-4792-8DE4-55453F0CF1AC}">
      <text>
        <r>
          <rPr>
            <sz val="9"/>
            <color indexed="81"/>
            <rFont val="Tahoma"/>
            <family val="2"/>
          </rPr>
          <t>Account_Balance_YTD(acctdept: {Map!D159})</t>
        </r>
      </text>
    </comment>
    <comment ref="F159" authorId="0" shapeId="0" xr:uid="{F33F4732-DA76-4B64-A3BE-F0FAAAC6AE12}">
      <text>
        <r>
          <rPr>
            <sz val="9"/>
            <color indexed="81"/>
            <rFont val="Tahoma"/>
            <family val="2"/>
          </rPr>
          <t>Account_Balance_YTD(acctdept: {Map!E159})</t>
        </r>
      </text>
    </comment>
    <comment ref="G159" authorId="0" shapeId="0" xr:uid="{7C56AA66-4371-40B3-90CE-B18882E0FB5F}">
      <text>
        <r>
          <rPr>
            <sz val="9"/>
            <color indexed="81"/>
            <rFont val="Tahoma"/>
            <family val="2"/>
          </rPr>
          <t>Account_Balance_YTD(acctdept: {Map!F159})</t>
        </r>
      </text>
    </comment>
    <comment ref="H159" authorId="0" shapeId="0" xr:uid="{1C029311-917B-44B1-839E-25CCA16E721F}">
      <text>
        <r>
          <rPr>
            <sz val="9"/>
            <color indexed="81"/>
            <rFont val="Tahoma"/>
            <family val="2"/>
          </rPr>
          <t>Account_Balance_YTD(acctdept: {Map!G159})</t>
        </r>
      </text>
    </comment>
    <comment ref="I159" authorId="0" shapeId="0" xr:uid="{09B63541-65A1-4ABC-95F8-3A63C1481075}">
      <text>
        <r>
          <rPr>
            <sz val="9"/>
            <color indexed="81"/>
            <rFont val="Tahoma"/>
            <family val="2"/>
          </rPr>
          <t>Account_Balance_YTD(acctdept: {Map!H159})</t>
        </r>
      </text>
    </comment>
    <comment ref="J159" authorId="0" shapeId="0" xr:uid="{88FBA412-A330-4006-B575-80E302045D41}">
      <text>
        <r>
          <rPr>
            <sz val="9"/>
            <color indexed="81"/>
            <rFont val="Tahoma"/>
            <family val="2"/>
          </rPr>
          <t>Account_Balance_YTD(acctdept: {Map!I159})</t>
        </r>
      </text>
    </comment>
    <comment ref="K159" authorId="0" shapeId="0" xr:uid="{230B4A7A-5FEE-41EC-BE0C-D4C4EA9B882C}">
      <text>
        <r>
          <rPr>
            <sz val="9"/>
            <color indexed="81"/>
            <rFont val="Tahoma"/>
            <family val="2"/>
          </rPr>
          <t>Account_Balance_YTD(acctdept: {Map!J159})</t>
        </r>
      </text>
    </comment>
    <comment ref="L159" authorId="0" shapeId="0" xr:uid="{F2649563-847D-4236-9FC8-E40ACDF89049}">
      <text>
        <r>
          <rPr>
            <sz val="9"/>
            <color indexed="81"/>
            <rFont val="Tahoma"/>
            <family val="2"/>
          </rPr>
          <t>Account_Balance_YTD(acctdept: {Map!K159})</t>
        </r>
      </text>
    </comment>
    <comment ref="M159" authorId="0" shapeId="0" xr:uid="{530FDF1E-E2E3-4604-8486-FE94AF52B998}">
      <text>
        <r>
          <rPr>
            <sz val="9"/>
            <color indexed="81"/>
            <rFont val="Tahoma"/>
            <family val="2"/>
          </rPr>
          <t>Account_Balance_YTD(acctdept: {Map!L159})</t>
        </r>
      </text>
    </comment>
    <comment ref="D160" authorId="0" shapeId="0" xr:uid="{ADC40D4E-7D7B-42FA-BE4C-E47953026C0F}">
      <text>
        <r>
          <rPr>
            <sz val="9"/>
            <color indexed="81"/>
            <rFont val="Tahoma"/>
            <family val="2"/>
          </rPr>
          <t>Account_Balance_YTD(acctdept: {Map!C160})</t>
        </r>
      </text>
    </comment>
    <comment ref="E160" authorId="0" shapeId="0" xr:uid="{F81EF3B4-8932-4CA4-9E46-14B3B1DFB104}">
      <text>
        <r>
          <rPr>
            <sz val="9"/>
            <color indexed="81"/>
            <rFont val="Tahoma"/>
            <family val="2"/>
          </rPr>
          <t>Account_Balance_YTD(acctdept: {Map!D160})</t>
        </r>
      </text>
    </comment>
    <comment ref="F160" authorId="0" shapeId="0" xr:uid="{67CCAC83-1647-4274-BAC6-5B55987B2F81}">
      <text>
        <r>
          <rPr>
            <sz val="9"/>
            <color indexed="81"/>
            <rFont val="Tahoma"/>
            <family val="2"/>
          </rPr>
          <t>Account_Balance_YTD(acctdept: {Map!E160})</t>
        </r>
      </text>
    </comment>
    <comment ref="G160" authorId="0" shapeId="0" xr:uid="{F9C081EE-27EB-4523-A9C9-71B1F816E246}">
      <text>
        <r>
          <rPr>
            <sz val="9"/>
            <color indexed="81"/>
            <rFont val="Tahoma"/>
            <family val="2"/>
          </rPr>
          <t>Account_Balance_YTD(acctdept: {Map!F160})</t>
        </r>
      </text>
    </comment>
    <comment ref="H160" authorId="0" shapeId="0" xr:uid="{EEBA35B2-8AE3-4D0D-B381-49E33E13E5AF}">
      <text>
        <r>
          <rPr>
            <sz val="9"/>
            <color indexed="81"/>
            <rFont val="Tahoma"/>
            <family val="2"/>
          </rPr>
          <t>Account_Balance_YTD(acctdept: {Map!G160})</t>
        </r>
      </text>
    </comment>
    <comment ref="I160" authorId="0" shapeId="0" xr:uid="{94DF2F19-7BE5-47C8-8BF6-2E30588CA8FF}">
      <text>
        <r>
          <rPr>
            <sz val="9"/>
            <color indexed="81"/>
            <rFont val="Tahoma"/>
            <family val="2"/>
          </rPr>
          <t>Account_Balance_YTD(acctdept: {Map!H160})</t>
        </r>
      </text>
    </comment>
    <comment ref="J160" authorId="0" shapeId="0" xr:uid="{3873966C-CF4D-4BAC-A9E8-DD48819E28F6}">
      <text>
        <r>
          <rPr>
            <sz val="9"/>
            <color indexed="81"/>
            <rFont val="Tahoma"/>
            <family val="2"/>
          </rPr>
          <t>Account_Balance_YTD(acctdept: {Map!I160})</t>
        </r>
      </text>
    </comment>
    <comment ref="K160" authorId="0" shapeId="0" xr:uid="{19F5B606-2325-4BB0-B0C2-D923152F309B}">
      <text>
        <r>
          <rPr>
            <sz val="9"/>
            <color indexed="81"/>
            <rFont val="Tahoma"/>
            <family val="2"/>
          </rPr>
          <t>Account_Balance_YTD(acctdept: {Map!J160})</t>
        </r>
      </text>
    </comment>
    <comment ref="L160" authorId="0" shapeId="0" xr:uid="{460D5C01-63F8-4094-93D6-0F95A6C409F5}">
      <text>
        <r>
          <rPr>
            <sz val="9"/>
            <color indexed="81"/>
            <rFont val="Tahoma"/>
            <family val="2"/>
          </rPr>
          <t>Account_Balance_YTD(acctdept: {Map!K160})</t>
        </r>
      </text>
    </comment>
    <comment ref="M160" authorId="0" shapeId="0" xr:uid="{24626391-283E-45E5-8262-62BCD84976AB}">
      <text>
        <r>
          <rPr>
            <sz val="9"/>
            <color indexed="81"/>
            <rFont val="Tahoma"/>
            <family val="2"/>
          </rPr>
          <t>Account_Balance_YTD(acctdept: {Map!L160})</t>
        </r>
      </text>
    </comment>
    <comment ref="D161" authorId="0" shapeId="0" xr:uid="{1DDF161C-A71C-4F27-98D4-CB331EFC60E2}">
      <text>
        <r>
          <rPr>
            <sz val="9"/>
            <color indexed="81"/>
            <rFont val="Tahoma"/>
            <family val="2"/>
          </rPr>
          <t>Account_Balance_YTD(acctdept: {Map!C161})</t>
        </r>
      </text>
    </comment>
    <comment ref="E161" authorId="0" shapeId="0" xr:uid="{AE6C303D-212E-435C-B328-172DEE58D1EB}">
      <text>
        <r>
          <rPr>
            <sz val="9"/>
            <color indexed="81"/>
            <rFont val="Tahoma"/>
            <family val="2"/>
          </rPr>
          <t>Account_Balance_YTD(acctdept: {Map!D161})</t>
        </r>
      </text>
    </comment>
    <comment ref="F161" authorId="0" shapeId="0" xr:uid="{A036A244-B9C7-4626-980F-064AC83BC10D}">
      <text>
        <r>
          <rPr>
            <sz val="9"/>
            <color indexed="81"/>
            <rFont val="Tahoma"/>
            <family val="2"/>
          </rPr>
          <t>Account_Balance_YTD(acctdept: {Map!E161})</t>
        </r>
      </text>
    </comment>
    <comment ref="G161" authorId="0" shapeId="0" xr:uid="{9B22EB60-B0FB-4B27-9EF0-7731A3D402F3}">
      <text>
        <r>
          <rPr>
            <sz val="9"/>
            <color indexed="81"/>
            <rFont val="Tahoma"/>
            <family val="2"/>
          </rPr>
          <t>Account_Balance_YTD(acctdept: {Map!F161})</t>
        </r>
      </text>
    </comment>
    <comment ref="H161" authorId="0" shapeId="0" xr:uid="{DB8303ED-7A41-4FEA-ACE2-D7D672508883}">
      <text>
        <r>
          <rPr>
            <sz val="9"/>
            <color indexed="81"/>
            <rFont val="Tahoma"/>
            <family val="2"/>
          </rPr>
          <t>Account_Balance_YTD(acctdept: {Map!G161})</t>
        </r>
      </text>
    </comment>
    <comment ref="I161" authorId="0" shapeId="0" xr:uid="{E9BAE9BF-31CD-44CF-AF5C-4870568B6526}">
      <text>
        <r>
          <rPr>
            <sz val="9"/>
            <color indexed="81"/>
            <rFont val="Tahoma"/>
            <family val="2"/>
          </rPr>
          <t>Account_Balance_YTD(acctdept: {Map!H161})</t>
        </r>
      </text>
    </comment>
    <comment ref="J161" authorId="0" shapeId="0" xr:uid="{B36B46C4-3640-45F4-A77F-2FAFB1DBBB42}">
      <text>
        <r>
          <rPr>
            <sz val="9"/>
            <color indexed="81"/>
            <rFont val="Tahoma"/>
            <family val="2"/>
          </rPr>
          <t>Account_Balance_YTD(acctdept: {Map!I161})</t>
        </r>
      </text>
    </comment>
    <comment ref="K161" authorId="0" shapeId="0" xr:uid="{5ED01D24-71C7-4654-9F58-6D9A8FF7FC07}">
      <text>
        <r>
          <rPr>
            <sz val="9"/>
            <color indexed="81"/>
            <rFont val="Tahoma"/>
            <family val="2"/>
          </rPr>
          <t>Account_Balance_YTD(acctdept: {Map!J161})</t>
        </r>
      </text>
    </comment>
    <comment ref="L161" authorId="0" shapeId="0" xr:uid="{0F08BB60-ABAE-434B-B2FD-56233FF2731E}">
      <text>
        <r>
          <rPr>
            <sz val="9"/>
            <color indexed="81"/>
            <rFont val="Tahoma"/>
            <family val="2"/>
          </rPr>
          <t>Account_Balance_YTD(acctdept: {Map!K161})</t>
        </r>
      </text>
    </comment>
    <comment ref="M161" authorId="0" shapeId="0" xr:uid="{3D1DD190-2017-4F80-B207-F1BA1944558B}">
      <text>
        <r>
          <rPr>
            <sz val="9"/>
            <color indexed="81"/>
            <rFont val="Tahoma"/>
            <family val="2"/>
          </rPr>
          <t>Account_Balance_YTD(acctdept: {Map!L161})</t>
        </r>
      </text>
    </comment>
    <comment ref="D162" authorId="0" shapeId="0" xr:uid="{0C7E76BA-46D5-4387-AFDF-5B91ECE1A5A6}">
      <text>
        <r>
          <rPr>
            <sz val="9"/>
            <color indexed="81"/>
            <rFont val="Tahoma"/>
            <family val="2"/>
          </rPr>
          <t>Account_Balance_YTD(acctdept: {Map!C162})</t>
        </r>
      </text>
    </comment>
    <comment ref="E162" authorId="0" shapeId="0" xr:uid="{D20A7908-CCF9-4CE3-8564-ADB161052E36}">
      <text>
        <r>
          <rPr>
            <sz val="9"/>
            <color indexed="81"/>
            <rFont val="Tahoma"/>
            <family val="2"/>
          </rPr>
          <t>Account_Balance_YTD(acctdept: {Map!D162})</t>
        </r>
      </text>
    </comment>
    <comment ref="F162" authorId="0" shapeId="0" xr:uid="{16A6576B-205D-4A65-8340-8F83A4E3A732}">
      <text>
        <r>
          <rPr>
            <sz val="9"/>
            <color indexed="81"/>
            <rFont val="Tahoma"/>
            <family val="2"/>
          </rPr>
          <t>Account_Balance_YTD(acctdept: {Map!E162})</t>
        </r>
      </text>
    </comment>
    <comment ref="G162" authorId="0" shapeId="0" xr:uid="{955909C0-F346-456F-82BB-541A471285FC}">
      <text>
        <r>
          <rPr>
            <sz val="9"/>
            <color indexed="81"/>
            <rFont val="Tahoma"/>
            <family val="2"/>
          </rPr>
          <t>Account_Balance_YTD(acctdept: {Map!F162})</t>
        </r>
      </text>
    </comment>
    <comment ref="H162" authorId="0" shapeId="0" xr:uid="{FCA0A628-8CEC-4F1D-B40D-B05B8BA5FA38}">
      <text>
        <r>
          <rPr>
            <sz val="9"/>
            <color indexed="81"/>
            <rFont val="Tahoma"/>
            <family val="2"/>
          </rPr>
          <t>Account_Balance_YTD(acctdept: {Map!G162})</t>
        </r>
      </text>
    </comment>
    <comment ref="I162" authorId="0" shapeId="0" xr:uid="{7605CEC6-CE9D-4A9A-9281-E0F81038CD0B}">
      <text>
        <r>
          <rPr>
            <sz val="9"/>
            <color indexed="81"/>
            <rFont val="Tahoma"/>
            <family val="2"/>
          </rPr>
          <t>Account_Balance_YTD(acctdept: {Map!H162})</t>
        </r>
      </text>
    </comment>
    <comment ref="J162" authorId="0" shapeId="0" xr:uid="{F2F34B83-CF62-4AD2-8C97-7B847DCC9176}">
      <text>
        <r>
          <rPr>
            <sz val="9"/>
            <color indexed="81"/>
            <rFont val="Tahoma"/>
            <family val="2"/>
          </rPr>
          <t>Account_Balance_YTD(acctdept: {Map!I162})</t>
        </r>
      </text>
    </comment>
    <comment ref="K162" authorId="0" shapeId="0" xr:uid="{128AD4DA-E335-4796-895B-902D991A1014}">
      <text>
        <r>
          <rPr>
            <sz val="9"/>
            <color indexed="81"/>
            <rFont val="Tahoma"/>
            <family val="2"/>
          </rPr>
          <t>Account_Balance_YTD(acctdept: {Map!J162})</t>
        </r>
      </text>
    </comment>
    <comment ref="L162" authorId="0" shapeId="0" xr:uid="{4CAF12D3-C249-4531-84A4-95472A2A2C96}">
      <text>
        <r>
          <rPr>
            <sz val="9"/>
            <color indexed="81"/>
            <rFont val="Tahoma"/>
            <family val="2"/>
          </rPr>
          <t>Account_Balance_YTD(acctdept: {Map!K162})</t>
        </r>
      </text>
    </comment>
    <comment ref="M162" authorId="0" shapeId="0" xr:uid="{FDB6A46A-A790-4E36-8B76-FB263EDE0DF9}">
      <text>
        <r>
          <rPr>
            <sz val="9"/>
            <color indexed="81"/>
            <rFont val="Tahoma"/>
            <family val="2"/>
          </rPr>
          <t>Account_Balance_YTD(acctdept: {Map!L162})</t>
        </r>
      </text>
    </comment>
    <comment ref="D163" authorId="0" shapeId="0" xr:uid="{9F50398A-7A2A-49DD-8D59-A767757C8BD9}">
      <text>
        <r>
          <rPr>
            <sz val="9"/>
            <color indexed="81"/>
            <rFont val="Tahoma"/>
            <family val="2"/>
          </rPr>
          <t>Account_Balance_YTD(acctdept: {Map!C163})</t>
        </r>
      </text>
    </comment>
    <comment ref="E163" authorId="0" shapeId="0" xr:uid="{9A311189-AB4A-45B1-B740-1F50D21794B9}">
      <text>
        <r>
          <rPr>
            <sz val="9"/>
            <color indexed="81"/>
            <rFont val="Tahoma"/>
            <family val="2"/>
          </rPr>
          <t>Account_Balance_YTD(acctdept: {Map!D163})</t>
        </r>
      </text>
    </comment>
    <comment ref="F163" authorId="0" shapeId="0" xr:uid="{1D0BAB06-BF0D-437F-BD2F-5B649AD9CEE5}">
      <text>
        <r>
          <rPr>
            <sz val="9"/>
            <color indexed="81"/>
            <rFont val="Tahoma"/>
            <family val="2"/>
          </rPr>
          <t>Account_Balance_YTD(acctdept: {Map!E163})</t>
        </r>
      </text>
    </comment>
    <comment ref="G163" authorId="0" shapeId="0" xr:uid="{73FE2B4D-08D8-4907-B5AF-5CC67507687C}">
      <text>
        <r>
          <rPr>
            <sz val="9"/>
            <color indexed="81"/>
            <rFont val="Tahoma"/>
            <family val="2"/>
          </rPr>
          <t>Account_Balance_YTD(acctdept: {Map!F163})</t>
        </r>
      </text>
    </comment>
    <comment ref="H163" authorId="0" shapeId="0" xr:uid="{1C39BF64-9579-48A7-BD25-A592DBA83D37}">
      <text>
        <r>
          <rPr>
            <sz val="9"/>
            <color indexed="81"/>
            <rFont val="Tahoma"/>
            <family val="2"/>
          </rPr>
          <t>Account_Balance_YTD(acctdept: {Map!G163})</t>
        </r>
      </text>
    </comment>
    <comment ref="I163" authorId="0" shapeId="0" xr:uid="{DD069E28-B13E-49DB-880E-BD610E9BE104}">
      <text>
        <r>
          <rPr>
            <sz val="9"/>
            <color indexed="81"/>
            <rFont val="Tahoma"/>
            <family val="2"/>
          </rPr>
          <t>Account_Balance_YTD(acctdept: {Map!H163})</t>
        </r>
      </text>
    </comment>
    <comment ref="J163" authorId="0" shapeId="0" xr:uid="{0E301F46-2247-4BC7-B820-1DEF94F3EFBE}">
      <text>
        <r>
          <rPr>
            <sz val="9"/>
            <color indexed="81"/>
            <rFont val="Tahoma"/>
            <family val="2"/>
          </rPr>
          <t>Account_Balance_YTD(acctdept: {Map!I163})</t>
        </r>
      </text>
    </comment>
    <comment ref="K163" authorId="0" shapeId="0" xr:uid="{8B592FC2-9BCA-4AD4-BD1D-5AE25E3B8243}">
      <text>
        <r>
          <rPr>
            <sz val="9"/>
            <color indexed="81"/>
            <rFont val="Tahoma"/>
            <family val="2"/>
          </rPr>
          <t>Account_Balance_YTD(acctdept: {Map!J163})</t>
        </r>
      </text>
    </comment>
    <comment ref="L163" authorId="0" shapeId="0" xr:uid="{D941CA53-C057-4D76-83B1-86549BE95972}">
      <text>
        <r>
          <rPr>
            <sz val="9"/>
            <color indexed="81"/>
            <rFont val="Tahoma"/>
            <family val="2"/>
          </rPr>
          <t>Account_Balance_YTD(acctdept: {Map!K163})</t>
        </r>
      </text>
    </comment>
    <comment ref="M163" authorId="0" shapeId="0" xr:uid="{E1F6FBE5-28D0-466B-A228-312ED855D13B}">
      <text>
        <r>
          <rPr>
            <sz val="9"/>
            <color indexed="81"/>
            <rFont val="Tahoma"/>
            <family val="2"/>
          </rPr>
          <t>Account_Balance_YTD(acctdept: {Map!L163})</t>
        </r>
      </text>
    </comment>
    <comment ref="D164" authorId="0" shapeId="0" xr:uid="{09961E25-FC02-452E-ABAC-CAEAB173AEAE}">
      <text>
        <r>
          <rPr>
            <sz val="9"/>
            <color indexed="81"/>
            <rFont val="Tahoma"/>
            <family val="2"/>
          </rPr>
          <t>Account_Balance_YTD(acctdept: {Map!C164})</t>
        </r>
      </text>
    </comment>
    <comment ref="E164" authorId="0" shapeId="0" xr:uid="{D02D689A-EC2F-4CD5-A113-D8D1249625A9}">
      <text>
        <r>
          <rPr>
            <sz val="9"/>
            <color indexed="81"/>
            <rFont val="Tahoma"/>
            <family val="2"/>
          </rPr>
          <t>Account_Balance_YTD(acctdept: {Map!D164})</t>
        </r>
      </text>
    </comment>
    <comment ref="F164" authorId="0" shapeId="0" xr:uid="{80860ADF-9AF8-43BA-B24F-3FC5F82978A2}">
      <text>
        <r>
          <rPr>
            <sz val="9"/>
            <color indexed="81"/>
            <rFont val="Tahoma"/>
            <family val="2"/>
          </rPr>
          <t>Account_Balance_YTD(acctdept: {Map!E164})</t>
        </r>
      </text>
    </comment>
    <comment ref="G164" authorId="0" shapeId="0" xr:uid="{13116E65-712F-4D06-B9A8-F2E5C7C30F7E}">
      <text>
        <r>
          <rPr>
            <sz val="9"/>
            <color indexed="81"/>
            <rFont val="Tahoma"/>
            <family val="2"/>
          </rPr>
          <t>Account_Balance_YTD(acctdept: {Map!F164})</t>
        </r>
      </text>
    </comment>
    <comment ref="H164" authorId="0" shapeId="0" xr:uid="{5A4E12BF-DDE9-44D6-B3C7-C167C7F60D13}">
      <text>
        <r>
          <rPr>
            <sz val="9"/>
            <color indexed="81"/>
            <rFont val="Tahoma"/>
            <family val="2"/>
          </rPr>
          <t>Account_Balance_YTD(acctdept: {Map!G164})</t>
        </r>
      </text>
    </comment>
    <comment ref="I164" authorId="0" shapeId="0" xr:uid="{E6921AE4-318E-4A24-AFF4-8E11983BB7AE}">
      <text>
        <r>
          <rPr>
            <sz val="9"/>
            <color indexed="81"/>
            <rFont val="Tahoma"/>
            <family val="2"/>
          </rPr>
          <t>Account_Balance_YTD(acctdept: {Map!H164})</t>
        </r>
      </text>
    </comment>
    <comment ref="J164" authorId="0" shapeId="0" xr:uid="{875B052C-7D25-42D7-810D-2828B4473F51}">
      <text>
        <r>
          <rPr>
            <sz val="9"/>
            <color indexed="81"/>
            <rFont val="Tahoma"/>
            <family val="2"/>
          </rPr>
          <t>Account_Balance_YTD(acctdept: {Map!I164})</t>
        </r>
      </text>
    </comment>
    <comment ref="K164" authorId="0" shapeId="0" xr:uid="{B43DA867-E7CF-4874-9385-EB2891C0845C}">
      <text>
        <r>
          <rPr>
            <sz val="9"/>
            <color indexed="81"/>
            <rFont val="Tahoma"/>
            <family val="2"/>
          </rPr>
          <t>Account_Balance_YTD(acctdept: {Map!J164})</t>
        </r>
      </text>
    </comment>
    <comment ref="L164" authorId="0" shapeId="0" xr:uid="{16216092-7732-4AC6-9D2C-D2A1B36B1A13}">
      <text>
        <r>
          <rPr>
            <sz val="9"/>
            <color indexed="81"/>
            <rFont val="Tahoma"/>
            <family val="2"/>
          </rPr>
          <t>Account_Balance_YTD(acctdept: {Map!K164})</t>
        </r>
      </text>
    </comment>
    <comment ref="M164" authorId="0" shapeId="0" xr:uid="{CC275AAE-632E-416B-AA41-D0BCF7FFFA21}">
      <text>
        <r>
          <rPr>
            <sz val="9"/>
            <color indexed="81"/>
            <rFont val="Tahoma"/>
            <family val="2"/>
          </rPr>
          <t>Account_Balance_YTD(acctdept: {Map!L164})</t>
        </r>
      </text>
    </comment>
    <comment ref="D165" authorId="0" shapeId="0" xr:uid="{1A695FBE-4420-4BAC-8947-42212D059B0A}">
      <text>
        <r>
          <rPr>
            <sz val="9"/>
            <color indexed="81"/>
            <rFont val="Tahoma"/>
            <family val="2"/>
          </rPr>
          <t>Account_Balance_YTD(acctdept: {Map!C165})</t>
        </r>
      </text>
    </comment>
    <comment ref="E165" authorId="0" shapeId="0" xr:uid="{2DDF8108-D7E4-43F9-A945-B151F157010B}">
      <text>
        <r>
          <rPr>
            <sz val="9"/>
            <color indexed="81"/>
            <rFont val="Tahoma"/>
            <family val="2"/>
          </rPr>
          <t>Account_Balance_YTD(acctdept: {Map!D165})</t>
        </r>
      </text>
    </comment>
    <comment ref="F165" authorId="0" shapeId="0" xr:uid="{8E003C03-DEB5-455D-AECD-521E119935C7}">
      <text>
        <r>
          <rPr>
            <sz val="9"/>
            <color indexed="81"/>
            <rFont val="Tahoma"/>
            <family val="2"/>
          </rPr>
          <t>Account_Balance_YTD(acctdept: {Map!E165})</t>
        </r>
      </text>
    </comment>
    <comment ref="G165" authorId="0" shapeId="0" xr:uid="{D31DEB59-75A3-4790-90A1-57C45CD9BC58}">
      <text>
        <r>
          <rPr>
            <sz val="9"/>
            <color indexed="81"/>
            <rFont val="Tahoma"/>
            <family val="2"/>
          </rPr>
          <t>Account_Balance_YTD(acctdept: {Map!F165})</t>
        </r>
      </text>
    </comment>
    <comment ref="H165" authorId="0" shapeId="0" xr:uid="{CC6A71B7-0731-4BF0-B6D6-D890A9F93CC7}">
      <text>
        <r>
          <rPr>
            <sz val="9"/>
            <color indexed="81"/>
            <rFont val="Tahoma"/>
            <family val="2"/>
          </rPr>
          <t>Account_Balance_YTD(acctdept: {Map!G165})</t>
        </r>
      </text>
    </comment>
    <comment ref="I165" authorId="0" shapeId="0" xr:uid="{CCCEAEF9-8843-4F9E-9D1F-B2B150E719D6}">
      <text>
        <r>
          <rPr>
            <sz val="9"/>
            <color indexed="81"/>
            <rFont val="Tahoma"/>
            <family val="2"/>
          </rPr>
          <t>Account_Balance_YTD(acctdept: {Map!H165})</t>
        </r>
      </text>
    </comment>
    <comment ref="J165" authorId="0" shapeId="0" xr:uid="{A6C0B1D9-6E1B-4D18-B946-B503BDD6F858}">
      <text>
        <r>
          <rPr>
            <sz val="9"/>
            <color indexed="81"/>
            <rFont val="Tahoma"/>
            <family val="2"/>
          </rPr>
          <t>Account_Balance_YTD(acctdept: {Map!I165})</t>
        </r>
      </text>
    </comment>
    <comment ref="K165" authorId="0" shapeId="0" xr:uid="{80439475-8F60-4CEA-949C-8F938853F2CB}">
      <text>
        <r>
          <rPr>
            <sz val="9"/>
            <color indexed="81"/>
            <rFont val="Tahoma"/>
            <family val="2"/>
          </rPr>
          <t>Account_Balance_YTD(acctdept: {Map!J165})</t>
        </r>
      </text>
    </comment>
    <comment ref="L165" authorId="0" shapeId="0" xr:uid="{6819F4A2-F864-4001-934E-4BFE0D4501B0}">
      <text>
        <r>
          <rPr>
            <sz val="9"/>
            <color indexed="81"/>
            <rFont val="Tahoma"/>
            <family val="2"/>
          </rPr>
          <t>Account_Balance_YTD(acctdept: {Map!K165})</t>
        </r>
      </text>
    </comment>
    <comment ref="M165" authorId="0" shapeId="0" xr:uid="{3166F1D2-AD0E-441B-AE11-1B69E648830D}">
      <text>
        <r>
          <rPr>
            <sz val="9"/>
            <color indexed="81"/>
            <rFont val="Tahoma"/>
            <family val="2"/>
          </rPr>
          <t>Account_Balance_YTD(acctdept: {Map!L165})</t>
        </r>
      </text>
    </comment>
    <comment ref="D166" authorId="0" shapeId="0" xr:uid="{313065D6-98A7-4FEA-A3AE-0B18101A6388}">
      <text>
        <r>
          <rPr>
            <sz val="9"/>
            <color indexed="81"/>
            <rFont val="Tahoma"/>
            <family val="2"/>
          </rPr>
          <t>Account_Balance_YTD(acctdept: {Map!C166})</t>
        </r>
      </text>
    </comment>
    <comment ref="E166" authorId="0" shapeId="0" xr:uid="{5C6840F5-B31E-4CE3-9D43-4311DB4F1EE1}">
      <text>
        <r>
          <rPr>
            <sz val="9"/>
            <color indexed="81"/>
            <rFont val="Tahoma"/>
            <family val="2"/>
          </rPr>
          <t>Account_Balance_YTD(acctdept: {Map!D166})</t>
        </r>
      </text>
    </comment>
    <comment ref="F166" authorId="0" shapeId="0" xr:uid="{20E9D313-18D4-4FEB-9587-EAD263D74312}">
      <text>
        <r>
          <rPr>
            <sz val="9"/>
            <color indexed="81"/>
            <rFont val="Tahoma"/>
            <family val="2"/>
          </rPr>
          <t>Account_Balance_YTD(acctdept: {Map!E166})</t>
        </r>
      </text>
    </comment>
    <comment ref="G166" authorId="0" shapeId="0" xr:uid="{6DC04CAE-4883-4CFB-8672-5B6802C3494E}">
      <text>
        <r>
          <rPr>
            <sz val="9"/>
            <color indexed="81"/>
            <rFont val="Tahoma"/>
            <family val="2"/>
          </rPr>
          <t>Account_Balance_YTD(acctdept: {Map!F166})</t>
        </r>
      </text>
    </comment>
    <comment ref="H166" authorId="0" shapeId="0" xr:uid="{EB2A4B6B-B5A7-47D0-AE97-CF4AB6D5F6BC}">
      <text>
        <r>
          <rPr>
            <sz val="9"/>
            <color indexed="81"/>
            <rFont val="Tahoma"/>
            <family val="2"/>
          </rPr>
          <t>Account_Balance_YTD(acctdept: {Map!G166})</t>
        </r>
      </text>
    </comment>
    <comment ref="I166" authorId="0" shapeId="0" xr:uid="{F8E44785-F89D-4291-A17D-6C314E4FC34A}">
      <text>
        <r>
          <rPr>
            <sz val="9"/>
            <color indexed="81"/>
            <rFont val="Tahoma"/>
            <family val="2"/>
          </rPr>
          <t>Account_Balance_YTD(acctdept: {Map!H166})</t>
        </r>
      </text>
    </comment>
    <comment ref="J166" authorId="0" shapeId="0" xr:uid="{28C03FFE-1458-4699-9FE0-776B84E356B7}">
      <text>
        <r>
          <rPr>
            <sz val="9"/>
            <color indexed="81"/>
            <rFont val="Tahoma"/>
            <family val="2"/>
          </rPr>
          <t>Account_Balance_YTD(acctdept: {Map!I166})</t>
        </r>
      </text>
    </comment>
    <comment ref="K166" authorId="0" shapeId="0" xr:uid="{B030264E-E7AB-4D6C-BD79-45A94FCC24C2}">
      <text>
        <r>
          <rPr>
            <sz val="9"/>
            <color indexed="81"/>
            <rFont val="Tahoma"/>
            <family val="2"/>
          </rPr>
          <t>Account_Balance_YTD(acctdept: {Map!J166})</t>
        </r>
      </text>
    </comment>
    <comment ref="L166" authorId="0" shapeId="0" xr:uid="{220BAD65-E237-4E77-AE4E-F8F313D2EF8F}">
      <text>
        <r>
          <rPr>
            <sz val="9"/>
            <color indexed="81"/>
            <rFont val="Tahoma"/>
            <family val="2"/>
          </rPr>
          <t>Account_Balance_YTD(acctdept: {Map!K166})</t>
        </r>
      </text>
    </comment>
    <comment ref="M166" authorId="0" shapeId="0" xr:uid="{9DFDFDD8-6464-414E-A537-1A082901338E}">
      <text>
        <r>
          <rPr>
            <sz val="9"/>
            <color indexed="81"/>
            <rFont val="Tahoma"/>
            <family val="2"/>
          </rPr>
          <t>Account_Balance_YTD(acctdept: {Map!L166})</t>
        </r>
      </text>
    </comment>
    <comment ref="D167" authorId="0" shapeId="0" xr:uid="{FA6D2C07-5BB6-42A9-BCCA-A385CAD1B991}">
      <text>
        <r>
          <rPr>
            <sz val="9"/>
            <color indexed="81"/>
            <rFont val="Tahoma"/>
            <family val="2"/>
          </rPr>
          <t>Account_Balance_YTD(acctdept: {Map!C167})</t>
        </r>
      </text>
    </comment>
    <comment ref="E167" authorId="0" shapeId="0" xr:uid="{1E4A4E06-88C9-44BF-8CB5-37609E5C9D47}">
      <text>
        <r>
          <rPr>
            <sz val="9"/>
            <color indexed="81"/>
            <rFont val="Tahoma"/>
            <family val="2"/>
          </rPr>
          <t>Account_Balance_YTD(acctdept: {Map!D167})</t>
        </r>
      </text>
    </comment>
    <comment ref="F167" authorId="0" shapeId="0" xr:uid="{BDFADC8F-11F3-484A-868A-8B9BB0259596}">
      <text>
        <r>
          <rPr>
            <sz val="9"/>
            <color indexed="81"/>
            <rFont val="Tahoma"/>
            <family val="2"/>
          </rPr>
          <t>Account_Balance_YTD(acctdept: {Map!E167})</t>
        </r>
      </text>
    </comment>
    <comment ref="G167" authorId="0" shapeId="0" xr:uid="{FEB4FCF6-8BAC-4E92-A587-2EB029497D99}">
      <text>
        <r>
          <rPr>
            <sz val="9"/>
            <color indexed="81"/>
            <rFont val="Tahoma"/>
            <family val="2"/>
          </rPr>
          <t>Account_Balance_YTD(acctdept: {Map!F167})</t>
        </r>
      </text>
    </comment>
    <comment ref="H167" authorId="0" shapeId="0" xr:uid="{CB917602-A305-43F4-9C2E-4BA70AB3147C}">
      <text>
        <r>
          <rPr>
            <sz val="9"/>
            <color indexed="81"/>
            <rFont val="Tahoma"/>
            <family val="2"/>
          </rPr>
          <t>Account_Balance_YTD(acctdept: {Map!G167})</t>
        </r>
      </text>
    </comment>
    <comment ref="I167" authorId="0" shapeId="0" xr:uid="{A34EF002-FAEA-4818-850F-B152596A6EA9}">
      <text>
        <r>
          <rPr>
            <sz val="9"/>
            <color indexed="81"/>
            <rFont val="Tahoma"/>
            <family val="2"/>
          </rPr>
          <t>Account_Balance_YTD(acctdept: {Map!H167})</t>
        </r>
      </text>
    </comment>
    <comment ref="J167" authorId="0" shapeId="0" xr:uid="{39BAD275-658C-419E-A3EC-DA6CE12187A2}">
      <text>
        <r>
          <rPr>
            <sz val="9"/>
            <color indexed="81"/>
            <rFont val="Tahoma"/>
            <family val="2"/>
          </rPr>
          <t>Account_Balance_YTD(acctdept: {Map!I167})</t>
        </r>
      </text>
    </comment>
    <comment ref="K167" authorId="0" shapeId="0" xr:uid="{BFDD41D9-2E98-4E80-90D9-0D6D8281C6A3}">
      <text>
        <r>
          <rPr>
            <sz val="9"/>
            <color indexed="81"/>
            <rFont val="Tahoma"/>
            <family val="2"/>
          </rPr>
          <t>Account_Balance_YTD(acctdept: {Map!J167})</t>
        </r>
      </text>
    </comment>
    <comment ref="L167" authorId="0" shapeId="0" xr:uid="{4B428534-9BDF-44A4-A4E2-5798FA72AE16}">
      <text>
        <r>
          <rPr>
            <sz val="9"/>
            <color indexed="81"/>
            <rFont val="Tahoma"/>
            <family val="2"/>
          </rPr>
          <t>Account_Balance_YTD(acctdept: {Map!K167})</t>
        </r>
      </text>
    </comment>
    <comment ref="M167" authorId="0" shapeId="0" xr:uid="{8824B299-77FA-4A3D-AC68-46695AFF9D65}">
      <text>
        <r>
          <rPr>
            <sz val="9"/>
            <color indexed="81"/>
            <rFont val="Tahoma"/>
            <family val="2"/>
          </rPr>
          <t>Account_Balance_YTD(acctdept: {Map!L167})</t>
        </r>
      </text>
    </comment>
    <comment ref="D168" authorId="0" shapeId="0" xr:uid="{4136E6A2-A0D3-48C7-8642-A5C503F26F8C}">
      <text>
        <r>
          <rPr>
            <sz val="9"/>
            <color indexed="81"/>
            <rFont val="Tahoma"/>
            <family val="2"/>
          </rPr>
          <t>Account_Balance_YTD(acctdept: {Map!C168})</t>
        </r>
      </text>
    </comment>
    <comment ref="E168" authorId="0" shapeId="0" xr:uid="{0A338CFC-EBBF-4F73-8742-E200B065D5A7}">
      <text>
        <r>
          <rPr>
            <sz val="9"/>
            <color indexed="81"/>
            <rFont val="Tahoma"/>
            <family val="2"/>
          </rPr>
          <t>Account_Balance_YTD(acctdept: {Map!D168})</t>
        </r>
      </text>
    </comment>
    <comment ref="F168" authorId="0" shapeId="0" xr:uid="{28F56052-79B1-4D90-95B9-3CB4B70848E7}">
      <text>
        <r>
          <rPr>
            <sz val="9"/>
            <color indexed="81"/>
            <rFont val="Tahoma"/>
            <family val="2"/>
          </rPr>
          <t>Account_Balance_YTD(acctdept: {Map!E168})</t>
        </r>
      </text>
    </comment>
    <comment ref="G168" authorId="0" shapeId="0" xr:uid="{8035C716-E4FE-4970-8D41-C66E6F732165}">
      <text>
        <r>
          <rPr>
            <sz val="9"/>
            <color indexed="81"/>
            <rFont val="Tahoma"/>
            <family val="2"/>
          </rPr>
          <t>Account_Balance_YTD(acctdept: {Map!F168})</t>
        </r>
      </text>
    </comment>
    <comment ref="H168" authorId="0" shapeId="0" xr:uid="{62CAEBA2-AE83-4C70-B02E-DB6203BC1B53}">
      <text>
        <r>
          <rPr>
            <sz val="9"/>
            <color indexed="81"/>
            <rFont val="Tahoma"/>
            <family val="2"/>
          </rPr>
          <t>Account_Balance_YTD(acctdept: {Map!G168})</t>
        </r>
      </text>
    </comment>
    <comment ref="I168" authorId="0" shapeId="0" xr:uid="{2097C31F-A8AF-4F75-BE31-37451839FC2D}">
      <text>
        <r>
          <rPr>
            <sz val="9"/>
            <color indexed="81"/>
            <rFont val="Tahoma"/>
            <family val="2"/>
          </rPr>
          <t>Account_Balance_YTD(acctdept: {Map!H168})</t>
        </r>
      </text>
    </comment>
    <comment ref="J168" authorId="0" shapeId="0" xr:uid="{335D5963-1661-4FE0-8BE8-9240D3674C72}">
      <text>
        <r>
          <rPr>
            <sz val="9"/>
            <color indexed="81"/>
            <rFont val="Tahoma"/>
            <family val="2"/>
          </rPr>
          <t>Account_Balance_YTD(acctdept: {Map!I168})</t>
        </r>
      </text>
    </comment>
    <comment ref="K168" authorId="0" shapeId="0" xr:uid="{387AF0F7-E8D4-44DD-8294-3F1A6334A5A6}">
      <text>
        <r>
          <rPr>
            <sz val="9"/>
            <color indexed="81"/>
            <rFont val="Tahoma"/>
            <family val="2"/>
          </rPr>
          <t>Account_Balance_YTD(acctdept: {Map!J168})</t>
        </r>
      </text>
    </comment>
    <comment ref="L168" authorId="0" shapeId="0" xr:uid="{C80CD139-6366-413D-8676-24ABED0584A5}">
      <text>
        <r>
          <rPr>
            <sz val="9"/>
            <color indexed="81"/>
            <rFont val="Tahoma"/>
            <family val="2"/>
          </rPr>
          <t>Account_Balance_YTD(acctdept: {Map!K168})</t>
        </r>
      </text>
    </comment>
    <comment ref="M168" authorId="0" shapeId="0" xr:uid="{3BA035A5-8772-4709-8E4A-87D47A7A711C}">
      <text>
        <r>
          <rPr>
            <sz val="9"/>
            <color indexed="81"/>
            <rFont val="Tahoma"/>
            <family val="2"/>
          </rPr>
          <t>Account_Balance_YTD(acctdept: {Map!L168})</t>
        </r>
      </text>
    </comment>
    <comment ref="D169" authorId="0" shapeId="0" xr:uid="{E74853E1-776A-43E0-BBB9-B191F360EE46}">
      <text>
        <r>
          <rPr>
            <sz val="9"/>
            <color indexed="81"/>
            <rFont val="Tahoma"/>
            <family val="2"/>
          </rPr>
          <t>Account_Balance_YTD(acctdept: {Map!C169})</t>
        </r>
      </text>
    </comment>
    <comment ref="E169" authorId="0" shapeId="0" xr:uid="{8F080BA9-435B-4AD1-823B-BFE26FA8935C}">
      <text>
        <r>
          <rPr>
            <sz val="9"/>
            <color indexed="81"/>
            <rFont val="Tahoma"/>
            <family val="2"/>
          </rPr>
          <t>Account_Balance_YTD(acctdept: {Map!D169})</t>
        </r>
      </text>
    </comment>
    <comment ref="F169" authorId="0" shapeId="0" xr:uid="{115DE8DB-9264-48E6-9D73-7827303D8F7D}">
      <text>
        <r>
          <rPr>
            <sz val="9"/>
            <color indexed="81"/>
            <rFont val="Tahoma"/>
            <family val="2"/>
          </rPr>
          <t>Account_Balance_YTD(acctdept: {Map!E169})</t>
        </r>
      </text>
    </comment>
    <comment ref="G169" authorId="0" shapeId="0" xr:uid="{9729F757-4CE9-4149-B20D-437306F6F654}">
      <text>
        <r>
          <rPr>
            <sz val="9"/>
            <color indexed="81"/>
            <rFont val="Tahoma"/>
            <family val="2"/>
          </rPr>
          <t>Account_Balance_YTD(acctdept: {Map!F169})</t>
        </r>
      </text>
    </comment>
    <comment ref="H169" authorId="0" shapeId="0" xr:uid="{1F3BC5A7-7B1F-4582-B134-A26B99B1CBF2}">
      <text>
        <r>
          <rPr>
            <sz val="9"/>
            <color indexed="81"/>
            <rFont val="Tahoma"/>
            <family val="2"/>
          </rPr>
          <t>Account_Balance_YTD(acctdept: {Map!G169})</t>
        </r>
      </text>
    </comment>
    <comment ref="I169" authorId="0" shapeId="0" xr:uid="{4B42BAE1-CCA4-41A4-BE3E-2D1B9B69C511}">
      <text>
        <r>
          <rPr>
            <sz val="9"/>
            <color indexed="81"/>
            <rFont val="Tahoma"/>
            <family val="2"/>
          </rPr>
          <t>Account_Balance_YTD(acctdept: {Map!H169})</t>
        </r>
      </text>
    </comment>
    <comment ref="J169" authorId="0" shapeId="0" xr:uid="{59BF3182-60C9-418A-86A8-F374757A70DC}">
      <text>
        <r>
          <rPr>
            <sz val="9"/>
            <color indexed="81"/>
            <rFont val="Tahoma"/>
            <family val="2"/>
          </rPr>
          <t>Account_Balance_YTD(acctdept: {Map!I169})</t>
        </r>
      </text>
    </comment>
    <comment ref="K169" authorId="0" shapeId="0" xr:uid="{EAFF30CB-C47D-493E-8240-EB25A9431583}">
      <text>
        <r>
          <rPr>
            <sz val="9"/>
            <color indexed="81"/>
            <rFont val="Tahoma"/>
            <family val="2"/>
          </rPr>
          <t>Account_Balance_YTD(acctdept: {Map!J169})</t>
        </r>
      </text>
    </comment>
    <comment ref="L169" authorId="0" shapeId="0" xr:uid="{8D296995-D81D-48BA-9512-0826C4E9E0FA}">
      <text>
        <r>
          <rPr>
            <sz val="9"/>
            <color indexed="81"/>
            <rFont val="Tahoma"/>
            <family val="2"/>
          </rPr>
          <t>Account_Balance_YTD(acctdept: {Map!K169})</t>
        </r>
      </text>
    </comment>
    <comment ref="M169" authorId="0" shapeId="0" xr:uid="{98DAC564-7D6B-4000-90DE-67DD91B50EF8}">
      <text>
        <r>
          <rPr>
            <sz val="9"/>
            <color indexed="81"/>
            <rFont val="Tahoma"/>
            <family val="2"/>
          </rPr>
          <t>Account_Balance_YTD(acctdept: {Map!L169})</t>
        </r>
      </text>
    </comment>
    <comment ref="D170" authorId="0" shapeId="0" xr:uid="{35606ED3-8BEC-4DAC-B1F0-C1F65806B177}">
      <text>
        <r>
          <rPr>
            <sz val="9"/>
            <color indexed="81"/>
            <rFont val="Tahoma"/>
            <family val="2"/>
          </rPr>
          <t>Account_Balance_YTD(acctdept: {Map!C170})</t>
        </r>
      </text>
    </comment>
    <comment ref="E170" authorId="0" shapeId="0" xr:uid="{25B8ABE2-E8C3-4C2D-8AA3-610B6006A396}">
      <text>
        <r>
          <rPr>
            <sz val="9"/>
            <color indexed="81"/>
            <rFont val="Tahoma"/>
            <family val="2"/>
          </rPr>
          <t>Account_Balance_YTD(acctdept: {Map!D170})</t>
        </r>
      </text>
    </comment>
    <comment ref="F170" authorId="0" shapeId="0" xr:uid="{9154124A-5E4A-4554-A669-D7295D35690A}">
      <text>
        <r>
          <rPr>
            <sz val="9"/>
            <color indexed="81"/>
            <rFont val="Tahoma"/>
            <family val="2"/>
          </rPr>
          <t>Account_Balance_YTD(acctdept: {Map!E170})</t>
        </r>
      </text>
    </comment>
    <comment ref="G170" authorId="0" shapeId="0" xr:uid="{92823D83-B056-4E45-877A-1546C97C5B48}">
      <text>
        <r>
          <rPr>
            <sz val="9"/>
            <color indexed="81"/>
            <rFont val="Tahoma"/>
            <family val="2"/>
          </rPr>
          <t>Account_Balance_YTD(acctdept: {Map!F170})</t>
        </r>
      </text>
    </comment>
    <comment ref="H170" authorId="0" shapeId="0" xr:uid="{E8FDF638-9BE7-41F5-AFFF-989F76E19A99}">
      <text>
        <r>
          <rPr>
            <sz val="9"/>
            <color indexed="81"/>
            <rFont val="Tahoma"/>
            <family val="2"/>
          </rPr>
          <t>Account_Balance_YTD(acctdept: {Map!G170})</t>
        </r>
      </text>
    </comment>
    <comment ref="I170" authorId="0" shapeId="0" xr:uid="{4F73C385-7E56-4B43-ABC5-B8771DA8EEC3}">
      <text>
        <r>
          <rPr>
            <sz val="9"/>
            <color indexed="81"/>
            <rFont val="Tahoma"/>
            <family val="2"/>
          </rPr>
          <t>Account_Balance_YTD(acctdept: {Map!H170})</t>
        </r>
      </text>
    </comment>
    <comment ref="J170" authorId="0" shapeId="0" xr:uid="{160465A1-8B3E-4D19-82C6-D76CFEEF588B}">
      <text>
        <r>
          <rPr>
            <sz val="9"/>
            <color indexed="81"/>
            <rFont val="Tahoma"/>
            <family val="2"/>
          </rPr>
          <t>Account_Balance_YTD(acctdept: {Map!I170})</t>
        </r>
      </text>
    </comment>
    <comment ref="K170" authorId="0" shapeId="0" xr:uid="{5FEBAF07-28B1-49A4-AFE5-A619BEDA232C}">
      <text>
        <r>
          <rPr>
            <sz val="9"/>
            <color indexed="81"/>
            <rFont val="Tahoma"/>
            <family val="2"/>
          </rPr>
          <t>Account_Balance_YTD(acctdept: {Map!J170})</t>
        </r>
      </text>
    </comment>
    <comment ref="L170" authorId="0" shapeId="0" xr:uid="{B8165258-2F37-443F-9B2E-F1EEC847F27B}">
      <text>
        <r>
          <rPr>
            <sz val="9"/>
            <color indexed="81"/>
            <rFont val="Tahoma"/>
            <family val="2"/>
          </rPr>
          <t>Account_Balance_YTD(acctdept: {Map!K170})</t>
        </r>
      </text>
    </comment>
    <comment ref="M170" authorId="0" shapeId="0" xr:uid="{8C1000D5-FEA8-4E7F-93B3-F3318459CC39}">
      <text>
        <r>
          <rPr>
            <sz val="9"/>
            <color indexed="81"/>
            <rFont val="Tahoma"/>
            <family val="2"/>
          </rPr>
          <t>Account_Balance_YTD(acctdept: {Map!L170})</t>
        </r>
      </text>
    </comment>
    <comment ref="D171" authorId="0" shapeId="0" xr:uid="{FA426F83-2F35-4536-B78F-9FBBD14C51CD}">
      <text>
        <r>
          <rPr>
            <sz val="9"/>
            <color indexed="81"/>
            <rFont val="Tahoma"/>
            <family val="2"/>
          </rPr>
          <t>Account_Balance_YTD(acctdept: {Map!C171})</t>
        </r>
      </text>
    </comment>
    <comment ref="E171" authorId="0" shapeId="0" xr:uid="{67AF32A2-13E5-4541-BE59-790C9208F871}">
      <text>
        <r>
          <rPr>
            <sz val="9"/>
            <color indexed="81"/>
            <rFont val="Tahoma"/>
            <family val="2"/>
          </rPr>
          <t>Account_Balance_YTD(acctdept: {Map!D171})</t>
        </r>
      </text>
    </comment>
    <comment ref="F171" authorId="0" shapeId="0" xr:uid="{D74E24A9-C819-4D69-AE33-C61C1FA992D1}">
      <text>
        <r>
          <rPr>
            <sz val="9"/>
            <color indexed="81"/>
            <rFont val="Tahoma"/>
            <family val="2"/>
          </rPr>
          <t>Account_Balance_YTD(acctdept: {Map!E171})</t>
        </r>
      </text>
    </comment>
    <comment ref="G171" authorId="0" shapeId="0" xr:uid="{86C0B89D-2982-4E19-A048-613F8E5E2A16}">
      <text>
        <r>
          <rPr>
            <sz val="9"/>
            <color indexed="81"/>
            <rFont val="Tahoma"/>
            <family val="2"/>
          </rPr>
          <t>Account_Balance_YTD(acctdept: {Map!F171})</t>
        </r>
      </text>
    </comment>
    <comment ref="H171" authorId="0" shapeId="0" xr:uid="{4A99CA86-C9F8-4369-B0F2-B04C69DBC1AA}">
      <text>
        <r>
          <rPr>
            <sz val="9"/>
            <color indexed="81"/>
            <rFont val="Tahoma"/>
            <family val="2"/>
          </rPr>
          <t>Account_Balance_YTD(acctdept: {Map!G171})</t>
        </r>
      </text>
    </comment>
    <comment ref="I171" authorId="0" shapeId="0" xr:uid="{D2E34BD7-9206-40A8-967D-7406777D36DF}">
      <text>
        <r>
          <rPr>
            <sz val="9"/>
            <color indexed="81"/>
            <rFont val="Tahoma"/>
            <family val="2"/>
          </rPr>
          <t>Account_Balance_YTD(acctdept: {Map!H171})</t>
        </r>
      </text>
    </comment>
    <comment ref="J171" authorId="0" shapeId="0" xr:uid="{B8457829-AF4F-4669-B7C3-02275CB2FCBF}">
      <text>
        <r>
          <rPr>
            <sz val="9"/>
            <color indexed="81"/>
            <rFont val="Tahoma"/>
            <family val="2"/>
          </rPr>
          <t>Account_Balance_YTD(acctdept: {Map!I171})</t>
        </r>
      </text>
    </comment>
    <comment ref="K171" authorId="0" shapeId="0" xr:uid="{71439D81-F1CA-43E5-A873-9A215DE4F938}">
      <text>
        <r>
          <rPr>
            <sz val="9"/>
            <color indexed="81"/>
            <rFont val="Tahoma"/>
            <family val="2"/>
          </rPr>
          <t>Account_Balance_YTD(acctdept: {Map!J171})</t>
        </r>
      </text>
    </comment>
    <comment ref="L171" authorId="0" shapeId="0" xr:uid="{18B5C200-70EF-45CF-92EE-A3344FE75573}">
      <text>
        <r>
          <rPr>
            <sz val="9"/>
            <color indexed="81"/>
            <rFont val="Tahoma"/>
            <family val="2"/>
          </rPr>
          <t>Account_Balance_YTD(acctdept: {Map!K171})</t>
        </r>
      </text>
    </comment>
    <comment ref="M171" authorId="0" shapeId="0" xr:uid="{5B1EB44D-A683-4792-89AF-44560ECC78A8}">
      <text>
        <r>
          <rPr>
            <sz val="9"/>
            <color indexed="81"/>
            <rFont val="Tahoma"/>
            <family val="2"/>
          </rPr>
          <t>Account_Balance_YTD(acctdept: {Map!L171})</t>
        </r>
      </text>
    </comment>
    <comment ref="D172" authorId="0" shapeId="0" xr:uid="{9F3735A6-7D01-45C0-AD21-0D565ABA40ED}">
      <text>
        <r>
          <rPr>
            <sz val="9"/>
            <color indexed="81"/>
            <rFont val="Tahoma"/>
            <family val="2"/>
          </rPr>
          <t>Account_Balance_YTD(acctdept: {Map!C172})</t>
        </r>
      </text>
    </comment>
    <comment ref="E172" authorId="0" shapeId="0" xr:uid="{B7DE5EB0-0F92-4966-81AD-71EC90678B53}">
      <text>
        <r>
          <rPr>
            <sz val="9"/>
            <color indexed="81"/>
            <rFont val="Tahoma"/>
            <family val="2"/>
          </rPr>
          <t>Account_Balance_YTD(acctdept: {Map!D172})</t>
        </r>
      </text>
    </comment>
    <comment ref="F172" authorId="0" shapeId="0" xr:uid="{FE592411-F500-4AC1-843B-4571B16D34C4}">
      <text>
        <r>
          <rPr>
            <sz val="9"/>
            <color indexed="81"/>
            <rFont val="Tahoma"/>
            <family val="2"/>
          </rPr>
          <t>Account_Balance_YTD(acctdept: {Map!E172})</t>
        </r>
      </text>
    </comment>
    <comment ref="G172" authorId="0" shapeId="0" xr:uid="{D297570E-A368-4BF1-97BB-7BD91EF6D695}">
      <text>
        <r>
          <rPr>
            <sz val="9"/>
            <color indexed="81"/>
            <rFont val="Tahoma"/>
            <family val="2"/>
          </rPr>
          <t>Account_Balance_YTD(acctdept: {Map!F172})</t>
        </r>
      </text>
    </comment>
    <comment ref="H172" authorId="0" shapeId="0" xr:uid="{50B2732F-7DB4-4A67-9A86-4D436CD876B2}">
      <text>
        <r>
          <rPr>
            <sz val="9"/>
            <color indexed="81"/>
            <rFont val="Tahoma"/>
            <family val="2"/>
          </rPr>
          <t>Account_Balance_YTD(acctdept: {Map!G172})</t>
        </r>
      </text>
    </comment>
    <comment ref="I172" authorId="0" shapeId="0" xr:uid="{C82F8C51-635F-44EA-AE14-F3E3DC44345E}">
      <text>
        <r>
          <rPr>
            <sz val="9"/>
            <color indexed="81"/>
            <rFont val="Tahoma"/>
            <family val="2"/>
          </rPr>
          <t>Account_Balance_YTD(acctdept: {Map!H172})</t>
        </r>
      </text>
    </comment>
    <comment ref="J172" authorId="0" shapeId="0" xr:uid="{E591A241-9D21-4BC7-93D3-B1BD6F8F82D2}">
      <text>
        <r>
          <rPr>
            <sz val="9"/>
            <color indexed="81"/>
            <rFont val="Tahoma"/>
            <family val="2"/>
          </rPr>
          <t>Account_Balance_YTD(acctdept: {Map!I172})</t>
        </r>
      </text>
    </comment>
    <comment ref="K172" authorId="0" shapeId="0" xr:uid="{F1C2D83B-F57C-4699-AA5E-6C85A4567179}">
      <text>
        <r>
          <rPr>
            <sz val="9"/>
            <color indexed="81"/>
            <rFont val="Tahoma"/>
            <family val="2"/>
          </rPr>
          <t>Account_Balance_YTD(acctdept: {Map!J172})</t>
        </r>
      </text>
    </comment>
    <comment ref="L172" authorId="0" shapeId="0" xr:uid="{13ABD3DC-B92A-4076-85A0-DF676DC0AB7C}">
      <text>
        <r>
          <rPr>
            <sz val="9"/>
            <color indexed="81"/>
            <rFont val="Tahoma"/>
            <family val="2"/>
          </rPr>
          <t>Account_Balance_YTD(acctdept: {Map!K172})</t>
        </r>
      </text>
    </comment>
    <comment ref="M172" authorId="0" shapeId="0" xr:uid="{C9899916-3882-4A85-964F-D43FC7D83989}">
      <text>
        <r>
          <rPr>
            <sz val="9"/>
            <color indexed="81"/>
            <rFont val="Tahoma"/>
            <family val="2"/>
          </rPr>
          <t>Account_Balance_YTD(acctdept: {Map!L172})</t>
        </r>
      </text>
    </comment>
    <comment ref="D173" authorId="0" shapeId="0" xr:uid="{F813B928-5DF2-4DA8-9FCD-03C3C87B207E}">
      <text>
        <r>
          <rPr>
            <sz val="9"/>
            <color indexed="81"/>
            <rFont val="Tahoma"/>
            <family val="2"/>
          </rPr>
          <t>Account_Balance_YTD(acctdept: {Map!C173})</t>
        </r>
      </text>
    </comment>
    <comment ref="E173" authorId="0" shapeId="0" xr:uid="{BF4C38B1-D320-41E0-90C6-A79342D3F5A1}">
      <text>
        <r>
          <rPr>
            <sz val="9"/>
            <color indexed="81"/>
            <rFont val="Tahoma"/>
            <family val="2"/>
          </rPr>
          <t>Account_Balance_YTD(acctdept: {Map!D173})</t>
        </r>
      </text>
    </comment>
    <comment ref="F173" authorId="0" shapeId="0" xr:uid="{4BD8D72B-9189-44DC-9C9C-138372E40340}">
      <text>
        <r>
          <rPr>
            <sz val="9"/>
            <color indexed="81"/>
            <rFont val="Tahoma"/>
            <family val="2"/>
          </rPr>
          <t>Account_Balance_YTD(acctdept: {Map!E173})</t>
        </r>
      </text>
    </comment>
    <comment ref="G173" authorId="0" shapeId="0" xr:uid="{D5639B40-5C9D-42A6-B82D-ED0CDCC0A4C5}">
      <text>
        <r>
          <rPr>
            <sz val="9"/>
            <color indexed="81"/>
            <rFont val="Tahoma"/>
            <family val="2"/>
          </rPr>
          <t>Account_Balance_YTD(acctdept: {Map!F173})</t>
        </r>
      </text>
    </comment>
    <comment ref="H173" authorId="0" shapeId="0" xr:uid="{592445F0-5E32-45E5-8283-3FA43F9A3C3C}">
      <text>
        <r>
          <rPr>
            <sz val="9"/>
            <color indexed="81"/>
            <rFont val="Tahoma"/>
            <family val="2"/>
          </rPr>
          <t>Account_Balance_YTD(acctdept: {Map!G173})</t>
        </r>
      </text>
    </comment>
    <comment ref="I173" authorId="0" shapeId="0" xr:uid="{2CE673F7-52F6-49C5-A89F-87C0D567B5CD}">
      <text>
        <r>
          <rPr>
            <sz val="9"/>
            <color indexed="81"/>
            <rFont val="Tahoma"/>
            <family val="2"/>
          </rPr>
          <t>Account_Balance_YTD(acctdept: {Map!H173})</t>
        </r>
      </text>
    </comment>
    <comment ref="J173" authorId="0" shapeId="0" xr:uid="{7949DBC6-D158-43BF-9F18-36132A610865}">
      <text>
        <r>
          <rPr>
            <sz val="9"/>
            <color indexed="81"/>
            <rFont val="Tahoma"/>
            <family val="2"/>
          </rPr>
          <t>Account_Balance_YTD(acctdept: {Map!I173})</t>
        </r>
      </text>
    </comment>
    <comment ref="K173" authorId="0" shapeId="0" xr:uid="{08A7BD2D-F175-415D-AA32-503E454B9B34}">
      <text>
        <r>
          <rPr>
            <sz val="9"/>
            <color indexed="81"/>
            <rFont val="Tahoma"/>
            <family val="2"/>
          </rPr>
          <t>Account_Balance_YTD(acctdept: {Map!J173})</t>
        </r>
      </text>
    </comment>
    <comment ref="L173" authorId="0" shapeId="0" xr:uid="{DD901C89-D483-4812-B923-1700198A88D4}">
      <text>
        <r>
          <rPr>
            <sz val="9"/>
            <color indexed="81"/>
            <rFont val="Tahoma"/>
            <family val="2"/>
          </rPr>
          <t>Account_Balance_YTD(acctdept: {Map!K173})</t>
        </r>
      </text>
    </comment>
    <comment ref="M173" authorId="0" shapeId="0" xr:uid="{565001D8-68F9-4CCA-A8CC-78112A150C83}">
      <text>
        <r>
          <rPr>
            <sz val="9"/>
            <color indexed="81"/>
            <rFont val="Tahoma"/>
            <family val="2"/>
          </rPr>
          <t>Account_Balance_YTD(acctdept: {Map!L173})</t>
        </r>
      </text>
    </comment>
    <comment ref="D174" authorId="0" shapeId="0" xr:uid="{32F86BEF-762B-4947-9480-B5E93076B9B8}">
      <text>
        <r>
          <rPr>
            <sz val="9"/>
            <color indexed="81"/>
            <rFont val="Tahoma"/>
            <family val="2"/>
          </rPr>
          <t>Account_Balance_YTD(acctdept: {Map!C174})</t>
        </r>
      </text>
    </comment>
    <comment ref="E174" authorId="0" shapeId="0" xr:uid="{76088802-76EB-4336-A06B-F4D1DAF93386}">
      <text>
        <r>
          <rPr>
            <sz val="9"/>
            <color indexed="81"/>
            <rFont val="Tahoma"/>
            <family val="2"/>
          </rPr>
          <t>Account_Balance_YTD(acctdept: {Map!D174})</t>
        </r>
      </text>
    </comment>
    <comment ref="F174" authorId="0" shapeId="0" xr:uid="{28741EDF-BBB6-497C-B19E-C2D4FB10F7AB}">
      <text>
        <r>
          <rPr>
            <sz val="9"/>
            <color indexed="81"/>
            <rFont val="Tahoma"/>
            <family val="2"/>
          </rPr>
          <t>Account_Balance_YTD(acctdept: {Map!E174})</t>
        </r>
      </text>
    </comment>
    <comment ref="G174" authorId="0" shapeId="0" xr:uid="{372A2C70-81E1-43F6-890E-09C44DF8534B}">
      <text>
        <r>
          <rPr>
            <sz val="9"/>
            <color indexed="81"/>
            <rFont val="Tahoma"/>
            <family val="2"/>
          </rPr>
          <t>Account_Balance_YTD(acctdept: {Map!F174})</t>
        </r>
      </text>
    </comment>
    <comment ref="H174" authorId="0" shapeId="0" xr:uid="{19B179D0-A98F-4E42-85BE-D8BBC71CC51D}">
      <text>
        <r>
          <rPr>
            <sz val="9"/>
            <color indexed="81"/>
            <rFont val="Tahoma"/>
            <family val="2"/>
          </rPr>
          <t>Account_Balance_YTD(acctdept: {Map!G174})</t>
        </r>
      </text>
    </comment>
    <comment ref="I174" authorId="0" shapeId="0" xr:uid="{0CEAEC3E-F3E4-4B62-A0EC-628E015534E3}">
      <text>
        <r>
          <rPr>
            <sz val="9"/>
            <color indexed="81"/>
            <rFont val="Tahoma"/>
            <family val="2"/>
          </rPr>
          <t>Account_Balance_YTD(acctdept: {Map!H174})</t>
        </r>
      </text>
    </comment>
    <comment ref="J174" authorId="0" shapeId="0" xr:uid="{0A5CA85B-16EC-4F6E-B95D-ACB688C5E571}">
      <text>
        <r>
          <rPr>
            <sz val="9"/>
            <color indexed="81"/>
            <rFont val="Tahoma"/>
            <family val="2"/>
          </rPr>
          <t>Account_Balance_YTD(acctdept: {Map!I174})</t>
        </r>
      </text>
    </comment>
    <comment ref="K174" authorId="0" shapeId="0" xr:uid="{57A9E8A8-DE9C-4423-8A0F-13A14D14B292}">
      <text>
        <r>
          <rPr>
            <sz val="9"/>
            <color indexed="81"/>
            <rFont val="Tahoma"/>
            <family val="2"/>
          </rPr>
          <t>Account_Balance_YTD(acctdept: {Map!J174})</t>
        </r>
      </text>
    </comment>
    <comment ref="L174" authorId="0" shapeId="0" xr:uid="{C5F6E5DE-CA83-4943-A49A-16A58C9661AB}">
      <text>
        <r>
          <rPr>
            <sz val="9"/>
            <color indexed="81"/>
            <rFont val="Tahoma"/>
            <family val="2"/>
          </rPr>
          <t>Account_Balance_YTD(acctdept: {Map!K174})</t>
        </r>
      </text>
    </comment>
    <comment ref="M174" authorId="0" shapeId="0" xr:uid="{E7764005-56DD-48CA-BBFE-441AD2F66B9C}">
      <text>
        <r>
          <rPr>
            <sz val="9"/>
            <color indexed="81"/>
            <rFont val="Tahoma"/>
            <family val="2"/>
          </rPr>
          <t>Account_Balance_YTD(acctdept: {Map!L174})</t>
        </r>
      </text>
    </comment>
    <comment ref="D175" authorId="0" shapeId="0" xr:uid="{849F98ED-D713-4FDB-87D2-938308B25F46}">
      <text>
        <r>
          <rPr>
            <sz val="9"/>
            <color indexed="81"/>
            <rFont val="Tahoma"/>
            <family val="2"/>
          </rPr>
          <t>Account_Balance_YTD(acctdept: {Map!C175})</t>
        </r>
      </text>
    </comment>
    <comment ref="E175" authorId="0" shapeId="0" xr:uid="{796D6BB1-7124-4817-9CBA-80A2AC51E173}">
      <text>
        <r>
          <rPr>
            <sz val="9"/>
            <color indexed="81"/>
            <rFont val="Tahoma"/>
            <family val="2"/>
          </rPr>
          <t>Account_Balance_YTD(acctdept: {Map!D175})</t>
        </r>
      </text>
    </comment>
    <comment ref="F175" authorId="0" shapeId="0" xr:uid="{697D1A05-2C5E-4626-A1F3-9100AC04130D}">
      <text>
        <r>
          <rPr>
            <sz val="9"/>
            <color indexed="81"/>
            <rFont val="Tahoma"/>
            <family val="2"/>
          </rPr>
          <t>Account_Balance_YTD(acctdept: {Map!E175})</t>
        </r>
      </text>
    </comment>
    <comment ref="G175" authorId="0" shapeId="0" xr:uid="{91179B00-14E6-4E82-ABF6-AB9796D27402}">
      <text>
        <r>
          <rPr>
            <sz val="9"/>
            <color indexed="81"/>
            <rFont val="Tahoma"/>
            <family val="2"/>
          </rPr>
          <t>Account_Balance_YTD(acctdept: {Map!F175})</t>
        </r>
      </text>
    </comment>
    <comment ref="H175" authorId="0" shapeId="0" xr:uid="{C0A3B952-7652-4354-AEDB-E47D337791F9}">
      <text>
        <r>
          <rPr>
            <sz val="9"/>
            <color indexed="81"/>
            <rFont val="Tahoma"/>
            <family val="2"/>
          </rPr>
          <t>Account_Balance_YTD(acctdept: {Map!G175})</t>
        </r>
      </text>
    </comment>
    <comment ref="I175" authorId="0" shapeId="0" xr:uid="{E3A46D53-3025-4ACC-904D-F9D2B8A9D553}">
      <text>
        <r>
          <rPr>
            <sz val="9"/>
            <color indexed="81"/>
            <rFont val="Tahoma"/>
            <family val="2"/>
          </rPr>
          <t>Account_Balance_YTD(acctdept: {Map!H175})</t>
        </r>
      </text>
    </comment>
    <comment ref="J175" authorId="0" shapeId="0" xr:uid="{E89B9F96-4810-4C36-9D71-71F8747D8B05}">
      <text>
        <r>
          <rPr>
            <sz val="9"/>
            <color indexed="81"/>
            <rFont val="Tahoma"/>
            <family val="2"/>
          </rPr>
          <t>Account_Balance_YTD(acctdept: {Map!I175})</t>
        </r>
      </text>
    </comment>
    <comment ref="K175" authorId="0" shapeId="0" xr:uid="{D1D0FD44-1147-4C83-9947-11E1D3DA954C}">
      <text>
        <r>
          <rPr>
            <sz val="9"/>
            <color indexed="81"/>
            <rFont val="Tahoma"/>
            <family val="2"/>
          </rPr>
          <t>Account_Balance_YTD(acctdept: {Map!J175})</t>
        </r>
      </text>
    </comment>
    <comment ref="L175" authorId="0" shapeId="0" xr:uid="{360A0026-4BC8-4320-BB41-5128E1ABAEA1}">
      <text>
        <r>
          <rPr>
            <sz val="9"/>
            <color indexed="81"/>
            <rFont val="Tahoma"/>
            <family val="2"/>
          </rPr>
          <t>Account_Balance_YTD(acctdept: {Map!K175})</t>
        </r>
      </text>
    </comment>
    <comment ref="M175" authorId="0" shapeId="0" xr:uid="{4B649D66-02DA-4AE1-90EF-AB631B553C76}">
      <text>
        <r>
          <rPr>
            <sz val="9"/>
            <color indexed="81"/>
            <rFont val="Tahoma"/>
            <family val="2"/>
          </rPr>
          <t>Account_Balance_YTD(acctdept: {Map!L175})</t>
        </r>
      </text>
    </comment>
    <comment ref="D176" authorId="0" shapeId="0" xr:uid="{B50C903D-E55B-4464-A629-817C7164BA23}">
      <text>
        <r>
          <rPr>
            <sz val="9"/>
            <color indexed="81"/>
            <rFont val="Tahoma"/>
            <family val="2"/>
          </rPr>
          <t>Account_Balance_YTD(acctdept: {Map!C176})</t>
        </r>
      </text>
    </comment>
    <comment ref="E176" authorId="0" shapeId="0" xr:uid="{3B6B5323-A145-438A-B263-E54BC5914808}">
      <text>
        <r>
          <rPr>
            <sz val="9"/>
            <color indexed="81"/>
            <rFont val="Tahoma"/>
            <family val="2"/>
          </rPr>
          <t>Account_Balance_YTD(acctdept: {Map!D176})</t>
        </r>
      </text>
    </comment>
    <comment ref="F176" authorId="0" shapeId="0" xr:uid="{82230252-6618-46CE-BA00-169BEB6589D4}">
      <text>
        <r>
          <rPr>
            <sz val="9"/>
            <color indexed="81"/>
            <rFont val="Tahoma"/>
            <family val="2"/>
          </rPr>
          <t>Account_Balance_YTD(acctdept: {Map!E176})</t>
        </r>
      </text>
    </comment>
    <comment ref="G176" authorId="0" shapeId="0" xr:uid="{270DB197-86F8-43DB-9342-784257844A98}">
      <text>
        <r>
          <rPr>
            <sz val="9"/>
            <color indexed="81"/>
            <rFont val="Tahoma"/>
            <family val="2"/>
          </rPr>
          <t>Account_Balance_YTD(acctdept: {Map!F176})</t>
        </r>
      </text>
    </comment>
    <comment ref="H176" authorId="0" shapeId="0" xr:uid="{F191B1FC-D70E-4987-BFC2-3D8B83EAADFD}">
      <text>
        <r>
          <rPr>
            <sz val="9"/>
            <color indexed="81"/>
            <rFont val="Tahoma"/>
            <family val="2"/>
          </rPr>
          <t>Account_Balance_YTD(acctdept: {Map!G176})</t>
        </r>
      </text>
    </comment>
    <comment ref="I176" authorId="0" shapeId="0" xr:uid="{17C7919E-A326-41DB-9F14-71AC5B8D67D4}">
      <text>
        <r>
          <rPr>
            <sz val="9"/>
            <color indexed="81"/>
            <rFont val="Tahoma"/>
            <family val="2"/>
          </rPr>
          <t>Account_Balance_YTD(acctdept: {Map!H176})</t>
        </r>
      </text>
    </comment>
    <comment ref="J176" authorId="0" shapeId="0" xr:uid="{4FEC31F4-FB7E-468B-A429-9396E3F4CCD5}">
      <text>
        <r>
          <rPr>
            <sz val="9"/>
            <color indexed="81"/>
            <rFont val="Tahoma"/>
            <family val="2"/>
          </rPr>
          <t>Account_Balance_YTD(acctdept: {Map!I176})</t>
        </r>
      </text>
    </comment>
    <comment ref="K176" authorId="0" shapeId="0" xr:uid="{77D4C30B-E2BB-4316-9912-608DA5FC6144}">
      <text>
        <r>
          <rPr>
            <sz val="9"/>
            <color indexed="81"/>
            <rFont val="Tahoma"/>
            <family val="2"/>
          </rPr>
          <t>Account_Balance_YTD(acctdept: {Map!J176})</t>
        </r>
      </text>
    </comment>
    <comment ref="L176" authorId="0" shapeId="0" xr:uid="{54F84287-FF02-4653-B12E-B40C52B93E29}">
      <text>
        <r>
          <rPr>
            <sz val="9"/>
            <color indexed="81"/>
            <rFont val="Tahoma"/>
            <family val="2"/>
          </rPr>
          <t>Account_Balance_YTD(acctdept: {Map!K176})</t>
        </r>
      </text>
    </comment>
    <comment ref="M176" authorId="0" shapeId="0" xr:uid="{CFBC75FD-B9C6-40C7-90DA-96F69C800817}">
      <text>
        <r>
          <rPr>
            <sz val="9"/>
            <color indexed="81"/>
            <rFont val="Tahoma"/>
            <family val="2"/>
          </rPr>
          <t>Account_Balance_YTD(acctdept: {Map!L176})</t>
        </r>
      </text>
    </comment>
    <comment ref="D177" authorId="0" shapeId="0" xr:uid="{67F32709-ABE7-48A2-B26E-ED15D20896EB}">
      <text>
        <r>
          <rPr>
            <sz val="9"/>
            <color indexed="81"/>
            <rFont val="Tahoma"/>
            <family val="2"/>
          </rPr>
          <t>Account_Balance_YTD(acctdept: {Map!C177})</t>
        </r>
      </text>
    </comment>
    <comment ref="E177" authorId="0" shapeId="0" xr:uid="{2AFCADE9-C0C8-4727-9897-DCC4DC9ED30E}">
      <text>
        <r>
          <rPr>
            <sz val="9"/>
            <color indexed="81"/>
            <rFont val="Tahoma"/>
            <family val="2"/>
          </rPr>
          <t>Account_Balance_YTD(acctdept: {Map!D177})</t>
        </r>
      </text>
    </comment>
    <comment ref="F177" authorId="0" shapeId="0" xr:uid="{B90D01B9-37AE-4CFA-81E3-BEE66AD533A7}">
      <text>
        <r>
          <rPr>
            <sz val="9"/>
            <color indexed="81"/>
            <rFont val="Tahoma"/>
            <family val="2"/>
          </rPr>
          <t>Account_Balance_YTD(acctdept: {Map!E177})</t>
        </r>
      </text>
    </comment>
    <comment ref="G177" authorId="0" shapeId="0" xr:uid="{CB01DCC1-64BF-4D09-BC4D-B6CFD3B9B68D}">
      <text>
        <r>
          <rPr>
            <sz val="9"/>
            <color indexed="81"/>
            <rFont val="Tahoma"/>
            <family val="2"/>
          </rPr>
          <t>Account_Balance_YTD(acctdept: {Map!F177})</t>
        </r>
      </text>
    </comment>
    <comment ref="H177" authorId="0" shapeId="0" xr:uid="{3C4698A9-441D-4874-B1EF-410776BA5FB0}">
      <text>
        <r>
          <rPr>
            <sz val="9"/>
            <color indexed="81"/>
            <rFont val="Tahoma"/>
            <family val="2"/>
          </rPr>
          <t>Account_Balance_YTD(acctdept: {Map!G177})</t>
        </r>
      </text>
    </comment>
    <comment ref="I177" authorId="0" shapeId="0" xr:uid="{6D96F76A-FF66-440B-BBFA-6EBBA27ACC8C}">
      <text>
        <r>
          <rPr>
            <sz val="9"/>
            <color indexed="81"/>
            <rFont val="Tahoma"/>
            <family val="2"/>
          </rPr>
          <t>Account_Balance_YTD(acctdept: {Map!H177})</t>
        </r>
      </text>
    </comment>
    <comment ref="J177" authorId="0" shapeId="0" xr:uid="{BDED1B30-BA74-4FED-AC3A-D9D9E12AA03C}">
      <text>
        <r>
          <rPr>
            <sz val="9"/>
            <color indexed="81"/>
            <rFont val="Tahoma"/>
            <family val="2"/>
          </rPr>
          <t>Account_Balance_YTD(acctdept: {Map!I177})</t>
        </r>
      </text>
    </comment>
    <comment ref="K177" authorId="0" shapeId="0" xr:uid="{192AC797-E29E-4386-9E76-106621C74347}">
      <text>
        <r>
          <rPr>
            <sz val="9"/>
            <color indexed="81"/>
            <rFont val="Tahoma"/>
            <family val="2"/>
          </rPr>
          <t>Account_Balance_YTD(acctdept: {Map!J177})</t>
        </r>
      </text>
    </comment>
    <comment ref="L177" authorId="0" shapeId="0" xr:uid="{F83A6950-FC09-4CC6-8B1A-3AB74A043341}">
      <text>
        <r>
          <rPr>
            <sz val="9"/>
            <color indexed="81"/>
            <rFont val="Tahoma"/>
            <family val="2"/>
          </rPr>
          <t>Account_Balance_YTD(acctdept: {Map!K177})</t>
        </r>
      </text>
    </comment>
    <comment ref="M177" authorId="0" shapeId="0" xr:uid="{19E36B6C-1048-4FE5-BCF9-E17CF6A28976}">
      <text>
        <r>
          <rPr>
            <sz val="9"/>
            <color indexed="81"/>
            <rFont val="Tahoma"/>
            <family val="2"/>
          </rPr>
          <t>Account_Balance_YTD(acctdept: {Map!L177})</t>
        </r>
      </text>
    </comment>
    <comment ref="D178" authorId="0" shapeId="0" xr:uid="{BA991A2F-CA2F-46C3-B636-553B6DBD2CCA}">
      <text>
        <r>
          <rPr>
            <sz val="9"/>
            <color indexed="81"/>
            <rFont val="Tahoma"/>
            <family val="2"/>
          </rPr>
          <t>Account_Balance_YTD(acctdept: {Map!C178})</t>
        </r>
      </text>
    </comment>
    <comment ref="E178" authorId="0" shapeId="0" xr:uid="{0E85D9E8-D5BE-4127-8E62-EB9FEB6ACFA4}">
      <text>
        <r>
          <rPr>
            <sz val="9"/>
            <color indexed="81"/>
            <rFont val="Tahoma"/>
            <family val="2"/>
          </rPr>
          <t>Account_Balance_YTD(acctdept: {Map!D178})</t>
        </r>
      </text>
    </comment>
    <comment ref="F178" authorId="0" shapeId="0" xr:uid="{61E1D1ED-D35B-43A1-9D26-7892854E3C44}">
      <text>
        <r>
          <rPr>
            <sz val="9"/>
            <color indexed="81"/>
            <rFont val="Tahoma"/>
            <family val="2"/>
          </rPr>
          <t>Account_Balance_YTD(acctdept: {Map!E178})</t>
        </r>
      </text>
    </comment>
    <comment ref="G178" authorId="0" shapeId="0" xr:uid="{5771C41F-59C0-4690-A8D7-B9B71652FC1A}">
      <text>
        <r>
          <rPr>
            <sz val="9"/>
            <color indexed="81"/>
            <rFont val="Tahoma"/>
            <family val="2"/>
          </rPr>
          <t>Account_Balance_YTD(acctdept: {Map!F178})</t>
        </r>
      </text>
    </comment>
    <comment ref="H178" authorId="0" shapeId="0" xr:uid="{F1617459-3F7E-46E4-972A-756AE2C45867}">
      <text>
        <r>
          <rPr>
            <sz val="9"/>
            <color indexed="81"/>
            <rFont val="Tahoma"/>
            <family val="2"/>
          </rPr>
          <t>Account_Balance_YTD(acctdept: {Map!G178})</t>
        </r>
      </text>
    </comment>
    <comment ref="I178" authorId="0" shapeId="0" xr:uid="{3407E6CF-2BB6-4B65-85EE-BEC2EB3213D6}">
      <text>
        <r>
          <rPr>
            <sz val="9"/>
            <color indexed="81"/>
            <rFont val="Tahoma"/>
            <family val="2"/>
          </rPr>
          <t>Account_Balance_YTD(acctdept: {Map!H178})</t>
        </r>
      </text>
    </comment>
    <comment ref="J178" authorId="0" shapeId="0" xr:uid="{09ECA3CC-E06C-4FA5-AC09-6221387AC246}">
      <text>
        <r>
          <rPr>
            <sz val="9"/>
            <color indexed="81"/>
            <rFont val="Tahoma"/>
            <family val="2"/>
          </rPr>
          <t>Account_Balance_YTD(acctdept: {Map!I178})</t>
        </r>
      </text>
    </comment>
    <comment ref="K178" authorId="0" shapeId="0" xr:uid="{CDBAEE34-C1A6-4A60-9885-7B1C0D3222C3}">
      <text>
        <r>
          <rPr>
            <sz val="9"/>
            <color indexed="81"/>
            <rFont val="Tahoma"/>
            <family val="2"/>
          </rPr>
          <t>Account_Balance_YTD(acctdept: {Map!J178})</t>
        </r>
      </text>
    </comment>
    <comment ref="L178" authorId="0" shapeId="0" xr:uid="{AAE30220-8B3A-4F08-9B27-A3CD7CA8FDCB}">
      <text>
        <r>
          <rPr>
            <sz val="9"/>
            <color indexed="81"/>
            <rFont val="Tahoma"/>
            <family val="2"/>
          </rPr>
          <t>Account_Balance_YTD(acctdept: {Map!K178})</t>
        </r>
      </text>
    </comment>
    <comment ref="M178" authorId="0" shapeId="0" xr:uid="{9C745D19-4F34-4F53-81D2-2D9D5FABAF65}">
      <text>
        <r>
          <rPr>
            <sz val="9"/>
            <color indexed="81"/>
            <rFont val="Tahoma"/>
            <family val="2"/>
          </rPr>
          <t>Account_Balance_YTD(acctdept: {Map!L178})</t>
        </r>
      </text>
    </comment>
    <comment ref="D179" authorId="0" shapeId="0" xr:uid="{91B0C3BC-D206-41B1-8C6C-7BE171E9655C}">
      <text>
        <r>
          <rPr>
            <sz val="9"/>
            <color indexed="81"/>
            <rFont val="Tahoma"/>
            <family val="2"/>
          </rPr>
          <t>Account_Balance_YTD(acctdept: {Map!C179})</t>
        </r>
      </text>
    </comment>
    <comment ref="E179" authorId="0" shapeId="0" xr:uid="{75785908-5361-4D80-96DF-D763AC1A8FCD}">
      <text>
        <r>
          <rPr>
            <sz val="9"/>
            <color indexed="81"/>
            <rFont val="Tahoma"/>
            <family val="2"/>
          </rPr>
          <t>Account_Balance_YTD(acctdept: {Map!D179})</t>
        </r>
      </text>
    </comment>
    <comment ref="F179" authorId="0" shapeId="0" xr:uid="{AFC0AE5A-8AF0-4B15-98AA-23386BE00736}">
      <text>
        <r>
          <rPr>
            <sz val="9"/>
            <color indexed="81"/>
            <rFont val="Tahoma"/>
            <family val="2"/>
          </rPr>
          <t>Account_Balance_YTD(acctdept: {Map!E179})</t>
        </r>
      </text>
    </comment>
    <comment ref="G179" authorId="0" shapeId="0" xr:uid="{98F57935-9ACA-4077-A76A-7A640C72A924}">
      <text>
        <r>
          <rPr>
            <sz val="9"/>
            <color indexed="81"/>
            <rFont val="Tahoma"/>
            <family val="2"/>
          </rPr>
          <t>Account_Balance_YTD(acctdept: {Map!F179})</t>
        </r>
      </text>
    </comment>
    <comment ref="H179" authorId="0" shapeId="0" xr:uid="{BD8B695A-625B-483F-86CB-793691D6C3D4}">
      <text>
        <r>
          <rPr>
            <sz val="9"/>
            <color indexed="81"/>
            <rFont val="Tahoma"/>
            <family val="2"/>
          </rPr>
          <t>Account_Balance_YTD(acctdept: {Map!G179})</t>
        </r>
      </text>
    </comment>
    <comment ref="I179" authorId="0" shapeId="0" xr:uid="{CE957115-9F4D-4C6E-9838-60B28858DBEA}">
      <text>
        <r>
          <rPr>
            <sz val="9"/>
            <color indexed="81"/>
            <rFont val="Tahoma"/>
            <family val="2"/>
          </rPr>
          <t>Account_Balance_YTD(acctdept: {Map!H179})</t>
        </r>
      </text>
    </comment>
    <comment ref="J179" authorId="0" shapeId="0" xr:uid="{FFBBD1A6-36DA-4D55-A87D-7F66AC914450}">
      <text>
        <r>
          <rPr>
            <sz val="9"/>
            <color indexed="81"/>
            <rFont val="Tahoma"/>
            <family val="2"/>
          </rPr>
          <t>Account_Balance_YTD(acctdept: {Map!I179})</t>
        </r>
      </text>
    </comment>
    <comment ref="K179" authorId="0" shapeId="0" xr:uid="{E42A3030-B812-4A89-A6BF-EE5995E0A3D2}">
      <text>
        <r>
          <rPr>
            <sz val="9"/>
            <color indexed="81"/>
            <rFont val="Tahoma"/>
            <family val="2"/>
          </rPr>
          <t>Account_Balance_YTD(acctdept: {Map!J179})</t>
        </r>
      </text>
    </comment>
    <comment ref="L179" authorId="0" shapeId="0" xr:uid="{53B9C807-A8DF-493D-B41B-AF80FE2C844C}">
      <text>
        <r>
          <rPr>
            <sz val="9"/>
            <color indexed="81"/>
            <rFont val="Tahoma"/>
            <family val="2"/>
          </rPr>
          <t>Account_Balance_YTD(acctdept: {Map!K179})</t>
        </r>
      </text>
    </comment>
    <comment ref="M179" authorId="0" shapeId="0" xr:uid="{DB6C38FE-96AB-4148-A72F-57576F3B3EA2}">
      <text>
        <r>
          <rPr>
            <sz val="9"/>
            <color indexed="81"/>
            <rFont val="Tahoma"/>
            <family val="2"/>
          </rPr>
          <t>Account_Balance_YTD(acctdept: {Map!L179})</t>
        </r>
      </text>
    </comment>
    <comment ref="D180" authorId="0" shapeId="0" xr:uid="{D1F24CFD-9A54-4288-B872-2E742CC3D216}">
      <text>
        <r>
          <rPr>
            <sz val="9"/>
            <color indexed="81"/>
            <rFont val="Tahoma"/>
            <family val="2"/>
          </rPr>
          <t>Account_Balance_YTD(acctdept: {Map!C180})</t>
        </r>
      </text>
    </comment>
    <comment ref="E180" authorId="0" shapeId="0" xr:uid="{5E277E01-5CA2-4E99-AA76-B95FB2C8D3F5}">
      <text>
        <r>
          <rPr>
            <sz val="9"/>
            <color indexed="81"/>
            <rFont val="Tahoma"/>
            <family val="2"/>
          </rPr>
          <t>Account_Balance_YTD(acctdept: {Map!D180})</t>
        </r>
      </text>
    </comment>
    <comment ref="F180" authorId="0" shapeId="0" xr:uid="{1D34B5E0-AFA0-4C35-8201-BF5F17A70E04}">
      <text>
        <r>
          <rPr>
            <sz val="9"/>
            <color indexed="81"/>
            <rFont val="Tahoma"/>
            <family val="2"/>
          </rPr>
          <t>Account_Balance_YTD(acctdept: {Map!E180})</t>
        </r>
      </text>
    </comment>
    <comment ref="G180" authorId="0" shapeId="0" xr:uid="{205ACC84-A257-43FF-BA1B-EE5EA0D9AC32}">
      <text>
        <r>
          <rPr>
            <sz val="9"/>
            <color indexed="81"/>
            <rFont val="Tahoma"/>
            <family val="2"/>
          </rPr>
          <t>Account_Balance_YTD(acctdept: {Map!F180})</t>
        </r>
      </text>
    </comment>
    <comment ref="H180" authorId="0" shapeId="0" xr:uid="{CEA62349-3ECF-433F-A00A-8F8DDBA6D71F}">
      <text>
        <r>
          <rPr>
            <sz val="9"/>
            <color indexed="81"/>
            <rFont val="Tahoma"/>
            <family val="2"/>
          </rPr>
          <t>Account_Balance_YTD(acctdept: {Map!G180})</t>
        </r>
      </text>
    </comment>
    <comment ref="I180" authorId="0" shapeId="0" xr:uid="{84EFA635-9867-4312-8F1C-2108FD563214}">
      <text>
        <r>
          <rPr>
            <sz val="9"/>
            <color indexed="81"/>
            <rFont val="Tahoma"/>
            <family val="2"/>
          </rPr>
          <t>Account_Balance_YTD(acctdept: {Map!H180})</t>
        </r>
      </text>
    </comment>
    <comment ref="J180" authorId="0" shapeId="0" xr:uid="{56C68863-D74C-4EAA-BE59-4EBF3D31A90E}">
      <text>
        <r>
          <rPr>
            <sz val="9"/>
            <color indexed="81"/>
            <rFont val="Tahoma"/>
            <family val="2"/>
          </rPr>
          <t>Account_Balance_YTD(acctdept: {Map!I180})</t>
        </r>
      </text>
    </comment>
    <comment ref="K180" authorId="0" shapeId="0" xr:uid="{BD85D0D9-06D0-43F4-8EBB-F7708AF2F4BD}">
      <text>
        <r>
          <rPr>
            <sz val="9"/>
            <color indexed="81"/>
            <rFont val="Tahoma"/>
            <family val="2"/>
          </rPr>
          <t>Account_Balance_YTD(acctdept: {Map!J180})</t>
        </r>
      </text>
    </comment>
    <comment ref="L180" authorId="0" shapeId="0" xr:uid="{605D29C7-EA9D-4BC6-9E02-C0CFECFD94AE}">
      <text>
        <r>
          <rPr>
            <sz val="9"/>
            <color indexed="81"/>
            <rFont val="Tahoma"/>
            <family val="2"/>
          </rPr>
          <t>Account_Balance_YTD(acctdept: {Map!K180})</t>
        </r>
      </text>
    </comment>
    <comment ref="M180" authorId="0" shapeId="0" xr:uid="{7B2DBAB2-BFA6-465E-A045-A73E109E3846}">
      <text>
        <r>
          <rPr>
            <sz val="9"/>
            <color indexed="81"/>
            <rFont val="Tahoma"/>
            <family val="2"/>
          </rPr>
          <t>Account_Balance_YTD(acctdept: {Map!L180})</t>
        </r>
      </text>
    </comment>
    <comment ref="D181" authorId="0" shapeId="0" xr:uid="{5BBDF0F4-F320-44C2-B060-617482609296}">
      <text>
        <r>
          <rPr>
            <sz val="9"/>
            <color indexed="81"/>
            <rFont val="Tahoma"/>
            <family val="2"/>
          </rPr>
          <t>Account_Balance_YTD(acctdept: {Map!C181})</t>
        </r>
      </text>
    </comment>
    <comment ref="E181" authorId="0" shapeId="0" xr:uid="{095F76EB-3E57-4485-B167-3CF4AD407B7E}">
      <text>
        <r>
          <rPr>
            <sz val="9"/>
            <color indexed="81"/>
            <rFont val="Tahoma"/>
            <family val="2"/>
          </rPr>
          <t>Account_Balance_YTD(acctdept: {Map!D181})</t>
        </r>
      </text>
    </comment>
    <comment ref="F181" authorId="0" shapeId="0" xr:uid="{50D1154B-AF87-40D3-AB1A-DC230DD4B9A7}">
      <text>
        <r>
          <rPr>
            <sz val="9"/>
            <color indexed="81"/>
            <rFont val="Tahoma"/>
            <family val="2"/>
          </rPr>
          <t>Account_Balance_YTD(acctdept: {Map!E181})</t>
        </r>
      </text>
    </comment>
    <comment ref="G181" authorId="0" shapeId="0" xr:uid="{20A27F30-6064-4C85-8353-C521B995BF7A}">
      <text>
        <r>
          <rPr>
            <sz val="9"/>
            <color indexed="81"/>
            <rFont val="Tahoma"/>
            <family val="2"/>
          </rPr>
          <t>Account_Balance_YTD(acctdept: {Map!F181})</t>
        </r>
      </text>
    </comment>
    <comment ref="H181" authorId="0" shapeId="0" xr:uid="{EB2B9B04-DEBC-47DF-8AE5-54D79C40E28E}">
      <text>
        <r>
          <rPr>
            <sz val="9"/>
            <color indexed="81"/>
            <rFont val="Tahoma"/>
            <family val="2"/>
          </rPr>
          <t>Account_Balance_YTD(acctdept: {Map!G181})</t>
        </r>
      </text>
    </comment>
    <comment ref="I181" authorId="0" shapeId="0" xr:uid="{861430DE-737A-4692-9B15-A7222E468986}">
      <text>
        <r>
          <rPr>
            <sz val="9"/>
            <color indexed="81"/>
            <rFont val="Tahoma"/>
            <family val="2"/>
          </rPr>
          <t>Account_Balance_YTD(acctdept: {Map!H181})</t>
        </r>
      </text>
    </comment>
    <comment ref="J181" authorId="0" shapeId="0" xr:uid="{89BD00E7-0F99-476B-92B9-5888534AD549}">
      <text>
        <r>
          <rPr>
            <sz val="9"/>
            <color indexed="81"/>
            <rFont val="Tahoma"/>
            <family val="2"/>
          </rPr>
          <t>Account_Balance_YTD(acctdept: {Map!I181})</t>
        </r>
      </text>
    </comment>
    <comment ref="K181" authorId="0" shapeId="0" xr:uid="{69E284EF-4223-459D-9877-BBD5A2EE910F}">
      <text>
        <r>
          <rPr>
            <sz val="9"/>
            <color indexed="81"/>
            <rFont val="Tahoma"/>
            <family val="2"/>
          </rPr>
          <t>Account_Balance_YTD(acctdept: {Map!J181})</t>
        </r>
      </text>
    </comment>
    <comment ref="L181" authorId="0" shapeId="0" xr:uid="{897854B8-94C1-4525-807A-F643EDEB737F}">
      <text>
        <r>
          <rPr>
            <sz val="9"/>
            <color indexed="81"/>
            <rFont val="Tahoma"/>
            <family val="2"/>
          </rPr>
          <t>Account_Balance_YTD(acctdept: {Map!K181})</t>
        </r>
      </text>
    </comment>
    <comment ref="M181" authorId="0" shapeId="0" xr:uid="{57542581-FBA4-4ABA-BCCF-761003DC2295}">
      <text>
        <r>
          <rPr>
            <sz val="9"/>
            <color indexed="81"/>
            <rFont val="Tahoma"/>
            <family val="2"/>
          </rPr>
          <t>Account_Balance_YTD(acctdept: {Map!L181})</t>
        </r>
      </text>
    </comment>
    <comment ref="D182" authorId="0" shapeId="0" xr:uid="{78B4805F-65C0-43A2-B115-D4D44E15CC9B}">
      <text>
        <r>
          <rPr>
            <sz val="9"/>
            <color indexed="81"/>
            <rFont val="Tahoma"/>
            <family val="2"/>
          </rPr>
          <t>Account_Balance_YTD(acctdept: {Map!C182})</t>
        </r>
      </text>
    </comment>
    <comment ref="E182" authorId="0" shapeId="0" xr:uid="{ABFEF9F7-AF75-401F-9DEC-A7276AF89742}">
      <text>
        <r>
          <rPr>
            <sz val="9"/>
            <color indexed="81"/>
            <rFont val="Tahoma"/>
            <family val="2"/>
          </rPr>
          <t>Account_Balance_YTD(acctdept: {Map!D182})</t>
        </r>
      </text>
    </comment>
    <comment ref="F182" authorId="0" shapeId="0" xr:uid="{D5903404-205A-4E11-9ADD-8276186FD9FE}">
      <text>
        <r>
          <rPr>
            <sz val="9"/>
            <color indexed="81"/>
            <rFont val="Tahoma"/>
            <family val="2"/>
          </rPr>
          <t>Account_Balance_YTD(acctdept: {Map!E182})</t>
        </r>
      </text>
    </comment>
    <comment ref="G182" authorId="0" shapeId="0" xr:uid="{F26261D9-9B5E-4BCB-8D52-6CBF708C9BBF}">
      <text>
        <r>
          <rPr>
            <sz val="9"/>
            <color indexed="81"/>
            <rFont val="Tahoma"/>
            <family val="2"/>
          </rPr>
          <t>Account_Balance_YTD(acctdept: {Map!F182})</t>
        </r>
      </text>
    </comment>
    <comment ref="H182" authorId="0" shapeId="0" xr:uid="{3ADF1702-C300-46B7-9E8C-76662C98D7A1}">
      <text>
        <r>
          <rPr>
            <sz val="9"/>
            <color indexed="81"/>
            <rFont val="Tahoma"/>
            <family val="2"/>
          </rPr>
          <t>Account_Balance_YTD(acctdept: {Map!G182})</t>
        </r>
      </text>
    </comment>
    <comment ref="I182" authorId="0" shapeId="0" xr:uid="{BC8A87AF-2B7E-4211-82BC-B9EBCC2F883D}">
      <text>
        <r>
          <rPr>
            <sz val="9"/>
            <color indexed="81"/>
            <rFont val="Tahoma"/>
            <family val="2"/>
          </rPr>
          <t>Account_Balance_YTD(acctdept: {Map!H182})</t>
        </r>
      </text>
    </comment>
    <comment ref="J182" authorId="0" shapeId="0" xr:uid="{587019A2-9B96-44A8-A4E8-B7EA8C42621C}">
      <text>
        <r>
          <rPr>
            <sz val="9"/>
            <color indexed="81"/>
            <rFont val="Tahoma"/>
            <family val="2"/>
          </rPr>
          <t>Account_Balance_YTD(acctdept: {Map!I182})</t>
        </r>
      </text>
    </comment>
    <comment ref="K182" authorId="0" shapeId="0" xr:uid="{8DAC2A16-80B6-47F6-92A1-424E0345D8C7}">
      <text>
        <r>
          <rPr>
            <sz val="9"/>
            <color indexed="81"/>
            <rFont val="Tahoma"/>
            <family val="2"/>
          </rPr>
          <t>Account_Balance_YTD(acctdept: {Map!J182})</t>
        </r>
      </text>
    </comment>
    <comment ref="L182" authorId="0" shapeId="0" xr:uid="{6F0E5BFE-EBA8-43F5-A6AA-F123D1EAD3BE}">
      <text>
        <r>
          <rPr>
            <sz val="9"/>
            <color indexed="81"/>
            <rFont val="Tahoma"/>
            <family val="2"/>
          </rPr>
          <t>Account_Balance_YTD(acctdept: {Map!K182})</t>
        </r>
      </text>
    </comment>
    <comment ref="M182" authorId="0" shapeId="0" xr:uid="{1669A6A2-EBCD-4032-A8D9-1D0C0AA455F4}">
      <text>
        <r>
          <rPr>
            <sz val="9"/>
            <color indexed="81"/>
            <rFont val="Tahoma"/>
            <family val="2"/>
          </rPr>
          <t>Account_Balance_YTD(acctdept: {Map!L182})</t>
        </r>
      </text>
    </comment>
    <comment ref="D183" authorId="0" shapeId="0" xr:uid="{6D4339FE-771A-4878-99BB-F37D4A815568}">
      <text>
        <r>
          <rPr>
            <sz val="9"/>
            <color indexed="81"/>
            <rFont val="Tahoma"/>
            <family val="2"/>
          </rPr>
          <t>Account_Balance_YTD(acctdept: {Map!C183})</t>
        </r>
      </text>
    </comment>
    <comment ref="E183" authorId="0" shapeId="0" xr:uid="{A149CDD2-BE4E-46C5-B058-AE0FF75201F0}">
      <text>
        <r>
          <rPr>
            <sz val="9"/>
            <color indexed="81"/>
            <rFont val="Tahoma"/>
            <family val="2"/>
          </rPr>
          <t>Account_Balance_YTD(acctdept: {Map!D183})</t>
        </r>
      </text>
    </comment>
    <comment ref="F183" authorId="0" shapeId="0" xr:uid="{09ACB438-C810-4DA3-AF59-B9DAC3EC7007}">
      <text>
        <r>
          <rPr>
            <sz val="9"/>
            <color indexed="81"/>
            <rFont val="Tahoma"/>
            <family val="2"/>
          </rPr>
          <t>Account_Balance_YTD(acctdept: {Map!E183})</t>
        </r>
      </text>
    </comment>
    <comment ref="G183" authorId="0" shapeId="0" xr:uid="{5EEB2528-164C-40A2-A990-057776B705D0}">
      <text>
        <r>
          <rPr>
            <sz val="9"/>
            <color indexed="81"/>
            <rFont val="Tahoma"/>
            <family val="2"/>
          </rPr>
          <t>Account_Balance_YTD(acctdept: {Map!F183})</t>
        </r>
      </text>
    </comment>
    <comment ref="H183" authorId="0" shapeId="0" xr:uid="{53B50675-2C97-491D-9605-C3EBA2753C1E}">
      <text>
        <r>
          <rPr>
            <sz val="9"/>
            <color indexed="81"/>
            <rFont val="Tahoma"/>
            <family val="2"/>
          </rPr>
          <t>Account_Balance_YTD(acctdept: {Map!G183})</t>
        </r>
      </text>
    </comment>
    <comment ref="I183" authorId="0" shapeId="0" xr:uid="{74F9017C-12C9-4210-A1F3-EADF09E632FC}">
      <text>
        <r>
          <rPr>
            <sz val="9"/>
            <color indexed="81"/>
            <rFont val="Tahoma"/>
            <family val="2"/>
          </rPr>
          <t>Account_Balance_YTD(acctdept: {Map!H183})</t>
        </r>
      </text>
    </comment>
    <comment ref="J183" authorId="0" shapeId="0" xr:uid="{21764FE2-77B6-4E4E-9F59-91F676C2CC8C}">
      <text>
        <r>
          <rPr>
            <sz val="9"/>
            <color indexed="81"/>
            <rFont val="Tahoma"/>
            <family val="2"/>
          </rPr>
          <t>Account_Balance_YTD(acctdept: {Map!I183})</t>
        </r>
      </text>
    </comment>
    <comment ref="K183" authorId="0" shapeId="0" xr:uid="{E59790E0-5C08-4843-8066-0C3350D3D10A}">
      <text>
        <r>
          <rPr>
            <sz val="9"/>
            <color indexed="81"/>
            <rFont val="Tahoma"/>
            <family val="2"/>
          </rPr>
          <t>Account_Balance_YTD(acctdept: {Map!J183})</t>
        </r>
      </text>
    </comment>
    <comment ref="L183" authorId="0" shapeId="0" xr:uid="{627F531C-7551-4EC3-B451-A7421454DA6D}">
      <text>
        <r>
          <rPr>
            <sz val="9"/>
            <color indexed="81"/>
            <rFont val="Tahoma"/>
            <family val="2"/>
          </rPr>
          <t>Account_Balance_YTD(acctdept: {Map!K183})</t>
        </r>
      </text>
    </comment>
    <comment ref="M183" authorId="0" shapeId="0" xr:uid="{6DFB028F-5BED-4597-BD25-86C7FCA0DE8A}">
      <text>
        <r>
          <rPr>
            <sz val="9"/>
            <color indexed="81"/>
            <rFont val="Tahoma"/>
            <family val="2"/>
          </rPr>
          <t>Account_Balance_YTD(acctdept: {Map!L183})</t>
        </r>
      </text>
    </comment>
    <comment ref="D184" authorId="0" shapeId="0" xr:uid="{E339FA2F-FD7B-4845-B2CE-3032CA74D809}">
      <text>
        <r>
          <rPr>
            <sz val="9"/>
            <color indexed="81"/>
            <rFont val="Tahoma"/>
            <family val="2"/>
          </rPr>
          <t>Account_Balance_YTD(acctdept: {Map!C184})</t>
        </r>
      </text>
    </comment>
    <comment ref="E184" authorId="0" shapeId="0" xr:uid="{0CF5AF43-0599-4EF3-AA2F-F8F40A080422}">
      <text>
        <r>
          <rPr>
            <sz val="9"/>
            <color indexed="81"/>
            <rFont val="Tahoma"/>
            <family val="2"/>
          </rPr>
          <t>Account_Balance_YTD(acctdept: {Map!D184})</t>
        </r>
      </text>
    </comment>
    <comment ref="F184" authorId="0" shapeId="0" xr:uid="{5EF3BA76-CC4B-40DB-972F-E5058DCF713C}">
      <text>
        <r>
          <rPr>
            <sz val="9"/>
            <color indexed="81"/>
            <rFont val="Tahoma"/>
            <family val="2"/>
          </rPr>
          <t>Account_Balance_YTD(acctdept: {Map!E184})</t>
        </r>
      </text>
    </comment>
    <comment ref="G184" authorId="0" shapeId="0" xr:uid="{62414F21-E450-4F61-B5A9-9DFFEC2D9525}">
      <text>
        <r>
          <rPr>
            <sz val="9"/>
            <color indexed="81"/>
            <rFont val="Tahoma"/>
            <family val="2"/>
          </rPr>
          <t>Account_Balance_YTD(acctdept: {Map!F184})</t>
        </r>
      </text>
    </comment>
    <comment ref="H184" authorId="0" shapeId="0" xr:uid="{FF7D05CC-FED0-41C3-8F2A-F4F5A01AAFC6}">
      <text>
        <r>
          <rPr>
            <sz val="9"/>
            <color indexed="81"/>
            <rFont val="Tahoma"/>
            <family val="2"/>
          </rPr>
          <t>Account_Balance_YTD(acctdept: {Map!G184})</t>
        </r>
      </text>
    </comment>
    <comment ref="I184" authorId="0" shapeId="0" xr:uid="{B79A94CE-CDD5-4B31-9EBC-14A9A2538E74}">
      <text>
        <r>
          <rPr>
            <sz val="9"/>
            <color indexed="81"/>
            <rFont val="Tahoma"/>
            <family val="2"/>
          </rPr>
          <t>Account_Balance_YTD(acctdept: {Map!H184})</t>
        </r>
      </text>
    </comment>
    <comment ref="J184" authorId="0" shapeId="0" xr:uid="{829C73DD-3A32-44BC-8216-7DAB677DF499}">
      <text>
        <r>
          <rPr>
            <sz val="9"/>
            <color indexed="81"/>
            <rFont val="Tahoma"/>
            <family val="2"/>
          </rPr>
          <t>Account_Balance_YTD(acctdept: {Map!I184})</t>
        </r>
      </text>
    </comment>
    <comment ref="K184" authorId="0" shapeId="0" xr:uid="{F709FAA5-BCC8-4112-9ED0-C501CFD0A616}">
      <text>
        <r>
          <rPr>
            <sz val="9"/>
            <color indexed="81"/>
            <rFont val="Tahoma"/>
            <family val="2"/>
          </rPr>
          <t>Account_Balance_YTD(acctdept: {Map!J184})</t>
        </r>
      </text>
    </comment>
    <comment ref="L184" authorId="0" shapeId="0" xr:uid="{89142036-82B2-4D54-937C-292E4024D377}">
      <text>
        <r>
          <rPr>
            <sz val="9"/>
            <color indexed="81"/>
            <rFont val="Tahoma"/>
            <family val="2"/>
          </rPr>
          <t>Account_Balance_YTD(acctdept: {Map!K184})</t>
        </r>
      </text>
    </comment>
    <comment ref="M184" authorId="0" shapeId="0" xr:uid="{D1E80860-8E6F-4772-9B8B-49D7DA3143F7}">
      <text>
        <r>
          <rPr>
            <sz val="9"/>
            <color indexed="81"/>
            <rFont val="Tahoma"/>
            <family val="2"/>
          </rPr>
          <t>Account_Balance_YTD(acctdept: {Map!L184})</t>
        </r>
      </text>
    </comment>
    <comment ref="D185" authorId="0" shapeId="0" xr:uid="{7F9B0C7F-5586-4F93-896E-C0D66EAFE441}">
      <text>
        <r>
          <rPr>
            <sz val="9"/>
            <color indexed="81"/>
            <rFont val="Tahoma"/>
            <family val="2"/>
          </rPr>
          <t>Account_Balance_YTD(acctdept: {Map!C185})</t>
        </r>
      </text>
    </comment>
    <comment ref="E185" authorId="0" shapeId="0" xr:uid="{DDA69ADE-1D35-413A-81F9-128E19FBB71E}">
      <text>
        <r>
          <rPr>
            <sz val="9"/>
            <color indexed="81"/>
            <rFont val="Tahoma"/>
            <family val="2"/>
          </rPr>
          <t>Account_Balance_YTD(acctdept: {Map!D185})</t>
        </r>
      </text>
    </comment>
    <comment ref="F185" authorId="0" shapeId="0" xr:uid="{1D6325CB-A5D9-44BA-BBF4-7142918D8E31}">
      <text>
        <r>
          <rPr>
            <sz val="9"/>
            <color indexed="81"/>
            <rFont val="Tahoma"/>
            <family val="2"/>
          </rPr>
          <t>Account_Balance_YTD(acctdept: {Map!E185})</t>
        </r>
      </text>
    </comment>
    <comment ref="G185" authorId="0" shapeId="0" xr:uid="{2AA1F70A-C31B-4001-9E1B-A86C178DE80A}">
      <text>
        <r>
          <rPr>
            <sz val="9"/>
            <color indexed="81"/>
            <rFont val="Tahoma"/>
            <family val="2"/>
          </rPr>
          <t>Account_Balance_YTD(acctdept: {Map!F185})</t>
        </r>
      </text>
    </comment>
    <comment ref="H185" authorId="0" shapeId="0" xr:uid="{21341F44-1B4A-4DF1-8721-6013602D9333}">
      <text>
        <r>
          <rPr>
            <sz val="9"/>
            <color indexed="81"/>
            <rFont val="Tahoma"/>
            <family val="2"/>
          </rPr>
          <t>Account_Balance_YTD(acctdept: {Map!G185})</t>
        </r>
      </text>
    </comment>
    <comment ref="I185" authorId="0" shapeId="0" xr:uid="{21085E57-6F97-41F3-98A3-FB221F70B8B7}">
      <text>
        <r>
          <rPr>
            <sz val="9"/>
            <color indexed="81"/>
            <rFont val="Tahoma"/>
            <family val="2"/>
          </rPr>
          <t>Account_Balance_YTD(acctdept: {Map!H185})</t>
        </r>
      </text>
    </comment>
    <comment ref="J185" authorId="0" shapeId="0" xr:uid="{A59DCE03-B3AB-40FB-854B-ED1BD8E76C0B}">
      <text>
        <r>
          <rPr>
            <sz val="9"/>
            <color indexed="81"/>
            <rFont val="Tahoma"/>
            <family val="2"/>
          </rPr>
          <t>Account_Balance_YTD(acctdept: {Map!I185})</t>
        </r>
      </text>
    </comment>
    <comment ref="K185" authorId="0" shapeId="0" xr:uid="{DD044A89-CB8C-48B4-8FCE-D7673C4249DF}">
      <text>
        <r>
          <rPr>
            <sz val="9"/>
            <color indexed="81"/>
            <rFont val="Tahoma"/>
            <family val="2"/>
          </rPr>
          <t>Account_Balance_YTD(acctdept: {Map!J185})</t>
        </r>
      </text>
    </comment>
    <comment ref="L185" authorId="0" shapeId="0" xr:uid="{2EF742A0-9A1F-4312-9680-5AD3EFC3C881}">
      <text>
        <r>
          <rPr>
            <sz val="9"/>
            <color indexed="81"/>
            <rFont val="Tahoma"/>
            <family val="2"/>
          </rPr>
          <t>Account_Balance_YTD(acctdept: {Map!K185})</t>
        </r>
      </text>
    </comment>
    <comment ref="M185" authorId="0" shapeId="0" xr:uid="{C9DA4EB4-8306-4FAC-B16D-E4B314855430}">
      <text>
        <r>
          <rPr>
            <sz val="9"/>
            <color indexed="81"/>
            <rFont val="Tahoma"/>
            <family val="2"/>
          </rPr>
          <t>Account_Balance_YTD(acctdept: {Map!L185})</t>
        </r>
      </text>
    </comment>
    <comment ref="D186" authorId="0" shapeId="0" xr:uid="{1008E3FD-A761-44FD-9F40-246E11E39BDB}">
      <text>
        <r>
          <rPr>
            <sz val="9"/>
            <color indexed="81"/>
            <rFont val="Tahoma"/>
            <family val="2"/>
          </rPr>
          <t>Account_Balance_YTD(acctdept: {Map!C186})</t>
        </r>
      </text>
    </comment>
    <comment ref="E186" authorId="0" shapeId="0" xr:uid="{0E0893FF-EDC0-407C-A61A-51A76C537DEF}">
      <text>
        <r>
          <rPr>
            <sz val="9"/>
            <color indexed="81"/>
            <rFont val="Tahoma"/>
            <family val="2"/>
          </rPr>
          <t>Account_Balance_YTD(acctdept: {Map!D186})</t>
        </r>
      </text>
    </comment>
    <comment ref="F186" authorId="0" shapeId="0" xr:uid="{7FAA98D5-E6DE-4B83-9CC4-DE1690A9E735}">
      <text>
        <r>
          <rPr>
            <sz val="9"/>
            <color indexed="81"/>
            <rFont val="Tahoma"/>
            <family val="2"/>
          </rPr>
          <t>Account_Balance_YTD(acctdept: {Map!E186})</t>
        </r>
      </text>
    </comment>
    <comment ref="G186" authorId="0" shapeId="0" xr:uid="{402DAEBF-5088-4A63-87D1-7E4890B07C82}">
      <text>
        <r>
          <rPr>
            <sz val="9"/>
            <color indexed="81"/>
            <rFont val="Tahoma"/>
            <family val="2"/>
          </rPr>
          <t>Account_Balance_YTD(acctdept: {Map!F186})</t>
        </r>
      </text>
    </comment>
    <comment ref="H186" authorId="0" shapeId="0" xr:uid="{11A32C69-CC1E-4C46-A6FA-0EEE891CF3AE}">
      <text>
        <r>
          <rPr>
            <sz val="9"/>
            <color indexed="81"/>
            <rFont val="Tahoma"/>
            <family val="2"/>
          </rPr>
          <t>Account_Balance_YTD(acctdept: {Map!G186})</t>
        </r>
      </text>
    </comment>
    <comment ref="I186" authorId="0" shapeId="0" xr:uid="{4EB35EFF-583C-4A74-97ED-3A7D5B300386}">
      <text>
        <r>
          <rPr>
            <sz val="9"/>
            <color indexed="81"/>
            <rFont val="Tahoma"/>
            <family val="2"/>
          </rPr>
          <t>Account_Balance_YTD(acctdept: {Map!H186})</t>
        </r>
      </text>
    </comment>
    <comment ref="J186" authorId="0" shapeId="0" xr:uid="{29A8A76C-C599-45FF-BAA6-EE74A5442D22}">
      <text>
        <r>
          <rPr>
            <sz val="9"/>
            <color indexed="81"/>
            <rFont val="Tahoma"/>
            <family val="2"/>
          </rPr>
          <t>Account_Balance_YTD(acctdept: {Map!I186})</t>
        </r>
      </text>
    </comment>
    <comment ref="K186" authorId="0" shapeId="0" xr:uid="{7ADA542F-B244-41C2-9E4A-2DB0AEDDD4EF}">
      <text>
        <r>
          <rPr>
            <sz val="9"/>
            <color indexed="81"/>
            <rFont val="Tahoma"/>
            <family val="2"/>
          </rPr>
          <t>Account_Balance_YTD(acctdept: {Map!J186})</t>
        </r>
      </text>
    </comment>
    <comment ref="L186" authorId="0" shapeId="0" xr:uid="{38D0CE1C-329D-4A0C-B57E-3E59E3DA01AE}">
      <text>
        <r>
          <rPr>
            <sz val="9"/>
            <color indexed="81"/>
            <rFont val="Tahoma"/>
            <family val="2"/>
          </rPr>
          <t>Account_Balance_YTD(acctdept: {Map!K186})</t>
        </r>
      </text>
    </comment>
    <comment ref="M186" authorId="0" shapeId="0" xr:uid="{1F53CD94-8ADD-4A3A-BDB4-DB006C12207D}">
      <text>
        <r>
          <rPr>
            <sz val="9"/>
            <color indexed="81"/>
            <rFont val="Tahoma"/>
            <family val="2"/>
          </rPr>
          <t>Account_Balance_YTD(acctdept: {Map!L186})</t>
        </r>
      </text>
    </comment>
    <comment ref="D187" authorId="0" shapeId="0" xr:uid="{E9A46FA8-CECE-47E2-9E93-65D528E5D0E2}">
      <text>
        <r>
          <rPr>
            <sz val="9"/>
            <color indexed="81"/>
            <rFont val="Tahoma"/>
            <family val="2"/>
          </rPr>
          <t>Account_Balance_YTD(acctdept: {Map!C187})</t>
        </r>
      </text>
    </comment>
    <comment ref="E187" authorId="0" shapeId="0" xr:uid="{5AA8427E-E70E-4AC7-92A0-5CED378E2448}">
      <text>
        <r>
          <rPr>
            <sz val="9"/>
            <color indexed="81"/>
            <rFont val="Tahoma"/>
            <family val="2"/>
          </rPr>
          <t>Account_Balance_YTD(acctdept: {Map!D187})</t>
        </r>
      </text>
    </comment>
    <comment ref="F187" authorId="0" shapeId="0" xr:uid="{2A31082F-1DC4-47EB-8C2B-6C95BF061A40}">
      <text>
        <r>
          <rPr>
            <sz val="9"/>
            <color indexed="81"/>
            <rFont val="Tahoma"/>
            <family val="2"/>
          </rPr>
          <t>Account_Balance_YTD(acctdept: {Map!E187})</t>
        </r>
      </text>
    </comment>
    <comment ref="G187" authorId="0" shapeId="0" xr:uid="{C55CF72F-5F7B-4406-B2B5-4FBC0083CD52}">
      <text>
        <r>
          <rPr>
            <sz val="9"/>
            <color indexed="81"/>
            <rFont val="Tahoma"/>
            <family val="2"/>
          </rPr>
          <t>Account_Balance_YTD(acctdept: {Map!F187})</t>
        </r>
      </text>
    </comment>
    <comment ref="H187" authorId="0" shapeId="0" xr:uid="{94AE6341-FCE9-4468-BC43-440EF7E9D7A6}">
      <text>
        <r>
          <rPr>
            <sz val="9"/>
            <color indexed="81"/>
            <rFont val="Tahoma"/>
            <family val="2"/>
          </rPr>
          <t>Account_Balance_YTD(acctdept: {Map!G187})</t>
        </r>
      </text>
    </comment>
    <comment ref="I187" authorId="0" shapeId="0" xr:uid="{5C30C4DB-0331-43B9-B3C9-7D0DE31A0DF6}">
      <text>
        <r>
          <rPr>
            <sz val="9"/>
            <color indexed="81"/>
            <rFont val="Tahoma"/>
            <family val="2"/>
          </rPr>
          <t>Account_Balance_YTD(acctdept: {Map!H187})</t>
        </r>
      </text>
    </comment>
    <comment ref="J187" authorId="0" shapeId="0" xr:uid="{6DFA2379-7E40-4409-A1DC-9253450B297C}">
      <text>
        <r>
          <rPr>
            <sz val="9"/>
            <color indexed="81"/>
            <rFont val="Tahoma"/>
            <family val="2"/>
          </rPr>
          <t>Account_Balance_YTD(acctdept: {Map!I187})</t>
        </r>
      </text>
    </comment>
    <comment ref="K187" authorId="0" shapeId="0" xr:uid="{11803129-598C-4BB2-BFA7-05908DC5E0DA}">
      <text>
        <r>
          <rPr>
            <sz val="9"/>
            <color indexed="81"/>
            <rFont val="Tahoma"/>
            <family val="2"/>
          </rPr>
          <t>Account_Balance_YTD(acctdept: {Map!J187})</t>
        </r>
      </text>
    </comment>
    <comment ref="L187" authorId="0" shapeId="0" xr:uid="{94E85369-1078-4659-887C-B01B15DBA91C}">
      <text>
        <r>
          <rPr>
            <sz val="9"/>
            <color indexed="81"/>
            <rFont val="Tahoma"/>
            <family val="2"/>
          </rPr>
          <t>Account_Balance_YTD(acctdept: {Map!K187})</t>
        </r>
      </text>
    </comment>
    <comment ref="M187" authorId="0" shapeId="0" xr:uid="{9D259568-045F-44C1-BD71-3D6AB6AF06AC}">
      <text>
        <r>
          <rPr>
            <sz val="9"/>
            <color indexed="81"/>
            <rFont val="Tahoma"/>
            <family val="2"/>
          </rPr>
          <t>Account_Balance_YTD(acctdept: {Map!L187})</t>
        </r>
      </text>
    </comment>
    <comment ref="D188" authorId="0" shapeId="0" xr:uid="{B6984EC1-6315-4EEE-AA65-F544658FA2FF}">
      <text>
        <r>
          <rPr>
            <sz val="9"/>
            <color indexed="81"/>
            <rFont val="Tahoma"/>
            <family val="2"/>
          </rPr>
          <t>Account_Balance_YTD(acctdept: {Map!C188})</t>
        </r>
      </text>
    </comment>
    <comment ref="E188" authorId="0" shapeId="0" xr:uid="{2F80455B-98A7-43CF-BFBF-DC2A6D5BEE75}">
      <text>
        <r>
          <rPr>
            <sz val="9"/>
            <color indexed="81"/>
            <rFont val="Tahoma"/>
            <family val="2"/>
          </rPr>
          <t>Account_Balance_YTD(acctdept: {Map!D188})</t>
        </r>
      </text>
    </comment>
    <comment ref="F188" authorId="0" shapeId="0" xr:uid="{E464E053-C2E3-42B6-88A5-39CCAEE17844}">
      <text>
        <r>
          <rPr>
            <sz val="9"/>
            <color indexed="81"/>
            <rFont val="Tahoma"/>
            <family val="2"/>
          </rPr>
          <t>Account_Balance_YTD(acctdept: {Map!E188})</t>
        </r>
      </text>
    </comment>
    <comment ref="G188" authorId="0" shapeId="0" xr:uid="{54447530-B319-4230-8B0B-0879D274E594}">
      <text>
        <r>
          <rPr>
            <sz val="9"/>
            <color indexed="81"/>
            <rFont val="Tahoma"/>
            <family val="2"/>
          </rPr>
          <t>Account_Balance_YTD(acctdept: {Map!F188})</t>
        </r>
      </text>
    </comment>
    <comment ref="H188" authorId="0" shapeId="0" xr:uid="{B8FFA859-063B-478C-91F0-65E50DDCFDAA}">
      <text>
        <r>
          <rPr>
            <sz val="9"/>
            <color indexed="81"/>
            <rFont val="Tahoma"/>
            <family val="2"/>
          </rPr>
          <t>Account_Balance_YTD(acctdept: {Map!G188})</t>
        </r>
      </text>
    </comment>
    <comment ref="I188" authorId="0" shapeId="0" xr:uid="{D7F12870-40E0-4392-BE39-693DE1330550}">
      <text>
        <r>
          <rPr>
            <sz val="9"/>
            <color indexed="81"/>
            <rFont val="Tahoma"/>
            <family val="2"/>
          </rPr>
          <t>Account_Balance_YTD(acctdept: {Map!H188})</t>
        </r>
      </text>
    </comment>
    <comment ref="J188" authorId="0" shapeId="0" xr:uid="{C9B67A69-7511-48CD-AD99-06174048A44C}">
      <text>
        <r>
          <rPr>
            <sz val="9"/>
            <color indexed="81"/>
            <rFont val="Tahoma"/>
            <family val="2"/>
          </rPr>
          <t>Account_Balance_YTD(acctdept: {Map!I188})</t>
        </r>
      </text>
    </comment>
    <comment ref="K188" authorId="0" shapeId="0" xr:uid="{3A7D0A95-BBFE-4C5F-B6B3-7B4D3487D557}">
      <text>
        <r>
          <rPr>
            <sz val="9"/>
            <color indexed="81"/>
            <rFont val="Tahoma"/>
            <family val="2"/>
          </rPr>
          <t>Account_Balance_YTD(acctdept: {Map!J188})</t>
        </r>
      </text>
    </comment>
    <comment ref="L188" authorId="0" shapeId="0" xr:uid="{2CF245A2-E3E4-4C05-93BF-594C1A65E6FE}">
      <text>
        <r>
          <rPr>
            <sz val="9"/>
            <color indexed="81"/>
            <rFont val="Tahoma"/>
            <family val="2"/>
          </rPr>
          <t>Account_Balance_YTD(acctdept: {Map!K188})</t>
        </r>
      </text>
    </comment>
    <comment ref="M188" authorId="0" shapeId="0" xr:uid="{5A874454-33E2-4BF1-81BF-A2040E66D427}">
      <text>
        <r>
          <rPr>
            <sz val="9"/>
            <color indexed="81"/>
            <rFont val="Tahoma"/>
            <family val="2"/>
          </rPr>
          <t>Account_Balance_YTD(acctdept: {Map!L188})</t>
        </r>
      </text>
    </comment>
    <comment ref="D189" authorId="0" shapeId="0" xr:uid="{36CB9A1D-B273-4D2B-AAE0-9B80E3CA2191}">
      <text>
        <r>
          <rPr>
            <sz val="9"/>
            <color indexed="81"/>
            <rFont val="Tahoma"/>
            <family val="2"/>
          </rPr>
          <t>Account_Balance_YTD(acctdept: {Map!C189})</t>
        </r>
      </text>
    </comment>
    <comment ref="E189" authorId="0" shapeId="0" xr:uid="{CA54934D-A4C7-48E4-8D7B-D57D37DCF515}">
      <text>
        <r>
          <rPr>
            <sz val="9"/>
            <color indexed="81"/>
            <rFont val="Tahoma"/>
            <family val="2"/>
          </rPr>
          <t>Account_Balance_YTD(acctdept: {Map!D189})</t>
        </r>
      </text>
    </comment>
    <comment ref="F189" authorId="0" shapeId="0" xr:uid="{B882FEEF-4D92-476D-8D46-26DE826930BF}">
      <text>
        <r>
          <rPr>
            <sz val="9"/>
            <color indexed="81"/>
            <rFont val="Tahoma"/>
            <family val="2"/>
          </rPr>
          <t>Account_Balance_YTD(acctdept: {Map!E189})</t>
        </r>
      </text>
    </comment>
    <comment ref="G189" authorId="0" shapeId="0" xr:uid="{4FDDCD32-4B8E-4D4B-8B43-6DB053E1ACAB}">
      <text>
        <r>
          <rPr>
            <sz val="9"/>
            <color indexed="81"/>
            <rFont val="Tahoma"/>
            <family val="2"/>
          </rPr>
          <t>Account_Balance_YTD(acctdept: {Map!F189})</t>
        </r>
      </text>
    </comment>
    <comment ref="H189" authorId="0" shapeId="0" xr:uid="{3828CBF5-A6CC-47BF-B5EF-D5EBD44085A1}">
      <text>
        <r>
          <rPr>
            <sz val="9"/>
            <color indexed="81"/>
            <rFont val="Tahoma"/>
            <family val="2"/>
          </rPr>
          <t>Account_Balance_YTD(acctdept: {Map!G189})</t>
        </r>
      </text>
    </comment>
    <comment ref="I189" authorId="0" shapeId="0" xr:uid="{14644EB0-5D50-41BF-8E50-0748ABDE580F}">
      <text>
        <r>
          <rPr>
            <sz val="9"/>
            <color indexed="81"/>
            <rFont val="Tahoma"/>
            <family val="2"/>
          </rPr>
          <t>Account_Balance_YTD(acctdept: {Map!H189})</t>
        </r>
      </text>
    </comment>
    <comment ref="J189" authorId="0" shapeId="0" xr:uid="{2C24AB38-61DC-4EF3-A5B7-05315BB21B1E}">
      <text>
        <r>
          <rPr>
            <sz val="9"/>
            <color indexed="81"/>
            <rFont val="Tahoma"/>
            <family val="2"/>
          </rPr>
          <t>Account_Balance_YTD(acctdept: {Map!I189})</t>
        </r>
      </text>
    </comment>
    <comment ref="K189" authorId="0" shapeId="0" xr:uid="{9B64533F-C7FA-4C23-A60F-6E36ABF2C545}">
      <text>
        <r>
          <rPr>
            <sz val="9"/>
            <color indexed="81"/>
            <rFont val="Tahoma"/>
            <family val="2"/>
          </rPr>
          <t>Account_Balance_YTD(acctdept: {Map!J189})</t>
        </r>
      </text>
    </comment>
    <comment ref="L189" authorId="0" shapeId="0" xr:uid="{959C2E4B-A2A1-4D8F-95DF-CD7C4F45C730}">
      <text>
        <r>
          <rPr>
            <sz val="9"/>
            <color indexed="81"/>
            <rFont val="Tahoma"/>
            <family val="2"/>
          </rPr>
          <t>Account_Balance_YTD(acctdept: {Map!K189})</t>
        </r>
      </text>
    </comment>
    <comment ref="M189" authorId="0" shapeId="0" xr:uid="{8AFD8E4E-202B-4E3A-85B0-D6848A25528A}">
      <text>
        <r>
          <rPr>
            <sz val="9"/>
            <color indexed="81"/>
            <rFont val="Tahoma"/>
            <family val="2"/>
          </rPr>
          <t>Account_Balance_YTD(acctdept: {Map!L189})</t>
        </r>
      </text>
    </comment>
    <comment ref="D190" authorId="0" shapeId="0" xr:uid="{6B88119E-F5A7-43EF-9D7E-1B1415D5F841}">
      <text>
        <r>
          <rPr>
            <sz val="9"/>
            <color indexed="81"/>
            <rFont val="Tahoma"/>
            <family val="2"/>
          </rPr>
          <t>Account_Balance_YTD(acctdept: {Map!C190})</t>
        </r>
      </text>
    </comment>
    <comment ref="E190" authorId="0" shapeId="0" xr:uid="{AD71F1EA-8C78-4BF2-A6DA-BCFDD8686EB5}">
      <text>
        <r>
          <rPr>
            <sz val="9"/>
            <color indexed="81"/>
            <rFont val="Tahoma"/>
            <family val="2"/>
          </rPr>
          <t>Account_Balance_YTD(acctdept: {Map!D190})</t>
        </r>
      </text>
    </comment>
    <comment ref="F190" authorId="0" shapeId="0" xr:uid="{6B766C59-5706-41BC-ABA6-C45C02DFB91D}">
      <text>
        <r>
          <rPr>
            <sz val="9"/>
            <color indexed="81"/>
            <rFont val="Tahoma"/>
            <family val="2"/>
          </rPr>
          <t>Account_Balance_YTD(acctdept: {Map!E190})</t>
        </r>
      </text>
    </comment>
    <comment ref="G190" authorId="0" shapeId="0" xr:uid="{F107D8C5-4753-478F-9D30-A77F9ABC5AA3}">
      <text>
        <r>
          <rPr>
            <sz val="9"/>
            <color indexed="81"/>
            <rFont val="Tahoma"/>
            <family val="2"/>
          </rPr>
          <t>Account_Balance_YTD(acctdept: {Map!F190})</t>
        </r>
      </text>
    </comment>
    <comment ref="H190" authorId="0" shapeId="0" xr:uid="{772F2154-BEA4-43CA-940B-FEFC90D7C437}">
      <text>
        <r>
          <rPr>
            <sz val="9"/>
            <color indexed="81"/>
            <rFont val="Tahoma"/>
            <family val="2"/>
          </rPr>
          <t>Account_Balance_YTD(acctdept: {Map!G190})</t>
        </r>
      </text>
    </comment>
    <comment ref="I190" authorId="0" shapeId="0" xr:uid="{D062282F-3B81-48F1-AA9B-7441812472D4}">
      <text>
        <r>
          <rPr>
            <sz val="9"/>
            <color indexed="81"/>
            <rFont val="Tahoma"/>
            <family val="2"/>
          </rPr>
          <t>Account_Balance_YTD(acctdept: {Map!H190})</t>
        </r>
      </text>
    </comment>
    <comment ref="J190" authorId="0" shapeId="0" xr:uid="{CBB757C6-17BD-41A6-84D0-B7F68D14AB1F}">
      <text>
        <r>
          <rPr>
            <sz val="9"/>
            <color indexed="81"/>
            <rFont val="Tahoma"/>
            <family val="2"/>
          </rPr>
          <t>Account_Balance_YTD(acctdept: {Map!I190})</t>
        </r>
      </text>
    </comment>
    <comment ref="K190" authorId="0" shapeId="0" xr:uid="{8D64DAC5-CA20-4B35-B99F-5B640079597E}">
      <text>
        <r>
          <rPr>
            <sz val="9"/>
            <color indexed="81"/>
            <rFont val="Tahoma"/>
            <family val="2"/>
          </rPr>
          <t>Account_Balance_YTD(acctdept: {Map!J190})</t>
        </r>
      </text>
    </comment>
    <comment ref="L190" authorId="0" shapeId="0" xr:uid="{675C742A-51EF-4C03-ADCD-24BAE3A36A26}">
      <text>
        <r>
          <rPr>
            <sz val="9"/>
            <color indexed="81"/>
            <rFont val="Tahoma"/>
            <family val="2"/>
          </rPr>
          <t>Account_Balance_YTD(acctdept: {Map!K190})</t>
        </r>
      </text>
    </comment>
    <comment ref="M190" authorId="0" shapeId="0" xr:uid="{4F35B5FC-26FF-49C3-8CC1-5D8BBFDB5DF0}">
      <text>
        <r>
          <rPr>
            <sz val="9"/>
            <color indexed="81"/>
            <rFont val="Tahoma"/>
            <family val="2"/>
          </rPr>
          <t>Account_Balance_YTD(acctdept: {Map!L190})</t>
        </r>
      </text>
    </comment>
    <comment ref="D191" authorId="0" shapeId="0" xr:uid="{A6ABFB4F-9A1E-4751-B23D-9B8EFAC54625}">
      <text>
        <r>
          <rPr>
            <sz val="9"/>
            <color indexed="81"/>
            <rFont val="Tahoma"/>
            <family val="2"/>
          </rPr>
          <t>Account_Balance_YTD(acctdept: {Map!C191})</t>
        </r>
      </text>
    </comment>
    <comment ref="E191" authorId="0" shapeId="0" xr:uid="{3AC9A9E0-6BE7-41EF-8F36-5231F96FDECB}">
      <text>
        <r>
          <rPr>
            <sz val="9"/>
            <color indexed="81"/>
            <rFont val="Tahoma"/>
            <family val="2"/>
          </rPr>
          <t>Account_Balance_YTD(acctdept: {Map!D191})</t>
        </r>
      </text>
    </comment>
    <comment ref="F191" authorId="0" shapeId="0" xr:uid="{C448B39E-141E-42BD-8B89-2E2A22217488}">
      <text>
        <r>
          <rPr>
            <sz val="9"/>
            <color indexed="81"/>
            <rFont val="Tahoma"/>
            <family val="2"/>
          </rPr>
          <t>Account_Balance_YTD(acctdept: {Map!E191})</t>
        </r>
      </text>
    </comment>
    <comment ref="G191" authorId="0" shapeId="0" xr:uid="{229D5203-1562-4EA4-9C10-8060CAF4CFC7}">
      <text>
        <r>
          <rPr>
            <sz val="9"/>
            <color indexed="81"/>
            <rFont val="Tahoma"/>
            <family val="2"/>
          </rPr>
          <t>Account_Balance_YTD(acctdept: {Map!F191})</t>
        </r>
      </text>
    </comment>
    <comment ref="H191" authorId="0" shapeId="0" xr:uid="{EF75BCE9-DB44-4AE7-B888-DAFFC2DCDF97}">
      <text>
        <r>
          <rPr>
            <sz val="9"/>
            <color indexed="81"/>
            <rFont val="Tahoma"/>
            <family val="2"/>
          </rPr>
          <t>Account_Balance_YTD(acctdept: {Map!G191})</t>
        </r>
      </text>
    </comment>
    <comment ref="I191" authorId="0" shapeId="0" xr:uid="{4C3FBEA6-2795-474B-B62B-497DC62AEBFB}">
      <text>
        <r>
          <rPr>
            <sz val="9"/>
            <color indexed="81"/>
            <rFont val="Tahoma"/>
            <family val="2"/>
          </rPr>
          <t>Account_Balance_YTD(acctdept: {Map!H191})</t>
        </r>
      </text>
    </comment>
    <comment ref="J191" authorId="0" shapeId="0" xr:uid="{5F33CDDB-6C4F-4AC8-ADD8-9F52B09AFF7B}">
      <text>
        <r>
          <rPr>
            <sz val="9"/>
            <color indexed="81"/>
            <rFont val="Tahoma"/>
            <family val="2"/>
          </rPr>
          <t>Account_Balance_YTD(acctdept: {Map!I191})</t>
        </r>
      </text>
    </comment>
    <comment ref="K191" authorId="0" shapeId="0" xr:uid="{13183E71-CE34-468D-82A7-E36C8F1D50B3}">
      <text>
        <r>
          <rPr>
            <sz val="9"/>
            <color indexed="81"/>
            <rFont val="Tahoma"/>
            <family val="2"/>
          </rPr>
          <t>Account_Balance_YTD(acctdept: {Map!J191})</t>
        </r>
      </text>
    </comment>
    <comment ref="L191" authorId="0" shapeId="0" xr:uid="{48F4DAE7-EEDD-4DC9-9599-4B76420D1BF1}">
      <text>
        <r>
          <rPr>
            <sz val="9"/>
            <color indexed="81"/>
            <rFont val="Tahoma"/>
            <family val="2"/>
          </rPr>
          <t>Account_Balance_YTD(acctdept: {Map!K191})</t>
        </r>
      </text>
    </comment>
    <comment ref="M191" authorId="0" shapeId="0" xr:uid="{DB250B8E-BF52-4395-9411-5EBB12DA5AD7}">
      <text>
        <r>
          <rPr>
            <sz val="9"/>
            <color indexed="81"/>
            <rFont val="Tahoma"/>
            <family val="2"/>
          </rPr>
          <t>Account_Balance_YTD(acctdept: {Map!L191})</t>
        </r>
      </text>
    </comment>
    <comment ref="D192" authorId="0" shapeId="0" xr:uid="{1FC3E586-4E0A-4305-B25E-B869E550C17E}">
      <text>
        <r>
          <rPr>
            <sz val="9"/>
            <color indexed="81"/>
            <rFont val="Tahoma"/>
            <family val="2"/>
          </rPr>
          <t>Account_Balance_YTD(acctdept: {Map!C192})</t>
        </r>
      </text>
    </comment>
    <comment ref="E192" authorId="0" shapeId="0" xr:uid="{CF484389-8A0E-426C-90DC-8810B2236A6D}">
      <text>
        <r>
          <rPr>
            <sz val="9"/>
            <color indexed="81"/>
            <rFont val="Tahoma"/>
            <family val="2"/>
          </rPr>
          <t>Account_Balance_YTD(acctdept: {Map!D192})</t>
        </r>
      </text>
    </comment>
    <comment ref="F192" authorId="0" shapeId="0" xr:uid="{F5638F92-F31D-4F5C-8348-D08990A8838D}">
      <text>
        <r>
          <rPr>
            <sz val="9"/>
            <color indexed="81"/>
            <rFont val="Tahoma"/>
            <family val="2"/>
          </rPr>
          <t>Account_Balance_YTD(acctdept: {Map!E192})</t>
        </r>
      </text>
    </comment>
    <comment ref="G192" authorId="0" shapeId="0" xr:uid="{658FBBB6-FD60-4483-BB99-80038EDDE383}">
      <text>
        <r>
          <rPr>
            <sz val="9"/>
            <color indexed="81"/>
            <rFont val="Tahoma"/>
            <family val="2"/>
          </rPr>
          <t>Account_Balance_YTD(acctdept: {Map!F192})</t>
        </r>
      </text>
    </comment>
    <comment ref="H192" authorId="0" shapeId="0" xr:uid="{10015BFE-2F2C-4591-906C-C5A4BF8DD560}">
      <text>
        <r>
          <rPr>
            <sz val="9"/>
            <color indexed="81"/>
            <rFont val="Tahoma"/>
            <family val="2"/>
          </rPr>
          <t>Account_Balance_YTD(acctdept: {Map!G192})</t>
        </r>
      </text>
    </comment>
    <comment ref="I192" authorId="0" shapeId="0" xr:uid="{17CDDFAC-4C7B-40E5-B6CC-61BE96E7C38C}">
      <text>
        <r>
          <rPr>
            <sz val="9"/>
            <color indexed="81"/>
            <rFont val="Tahoma"/>
            <family val="2"/>
          </rPr>
          <t>Account_Balance_YTD(acctdept: {Map!H192})</t>
        </r>
      </text>
    </comment>
    <comment ref="J192" authorId="0" shapeId="0" xr:uid="{E3E32C52-3B7B-4469-A99E-0E9A24017715}">
      <text>
        <r>
          <rPr>
            <sz val="9"/>
            <color indexed="81"/>
            <rFont val="Tahoma"/>
            <family val="2"/>
          </rPr>
          <t>Account_Balance_YTD(acctdept: {Map!I192})</t>
        </r>
      </text>
    </comment>
    <comment ref="K192" authorId="0" shapeId="0" xr:uid="{CD1DAE57-0423-4C1D-973C-DD6B1F9CB5B2}">
      <text>
        <r>
          <rPr>
            <sz val="9"/>
            <color indexed="81"/>
            <rFont val="Tahoma"/>
            <family val="2"/>
          </rPr>
          <t>Account_Balance_YTD(acctdept: {Map!J192})</t>
        </r>
      </text>
    </comment>
    <comment ref="L192" authorId="0" shapeId="0" xr:uid="{32D99498-9FCF-4400-8855-4A76F460D746}">
      <text>
        <r>
          <rPr>
            <sz val="9"/>
            <color indexed="81"/>
            <rFont val="Tahoma"/>
            <family val="2"/>
          </rPr>
          <t>Account_Balance_YTD(acctdept: {Map!K192})</t>
        </r>
      </text>
    </comment>
    <comment ref="M192" authorId="0" shapeId="0" xr:uid="{810EADF3-DF2E-4A9C-A5D4-9E59F0EEB18B}">
      <text>
        <r>
          <rPr>
            <sz val="9"/>
            <color indexed="81"/>
            <rFont val="Tahoma"/>
            <family val="2"/>
          </rPr>
          <t>Account_Balance_YTD(acctdept: {Map!L192})</t>
        </r>
      </text>
    </comment>
    <comment ref="D193" authorId="0" shapeId="0" xr:uid="{34DBA7C2-6A9E-427F-9392-FD46D4A10608}">
      <text>
        <r>
          <rPr>
            <sz val="9"/>
            <color indexed="81"/>
            <rFont val="Tahoma"/>
            <family val="2"/>
          </rPr>
          <t>Account_Balance_YTD(acctdept: {Map!C193})</t>
        </r>
      </text>
    </comment>
    <comment ref="E193" authorId="0" shapeId="0" xr:uid="{F2D40101-0D51-40C0-A900-A73A5BEB6787}">
      <text>
        <r>
          <rPr>
            <sz val="9"/>
            <color indexed="81"/>
            <rFont val="Tahoma"/>
            <family val="2"/>
          </rPr>
          <t>Account_Balance_YTD(acctdept: {Map!D193})</t>
        </r>
      </text>
    </comment>
    <comment ref="F193" authorId="0" shapeId="0" xr:uid="{CCEB923D-49A8-4316-8AD5-0332FE40A068}">
      <text>
        <r>
          <rPr>
            <sz val="9"/>
            <color indexed="81"/>
            <rFont val="Tahoma"/>
            <family val="2"/>
          </rPr>
          <t>Account_Balance_YTD(acctdept: {Map!E193})</t>
        </r>
      </text>
    </comment>
    <comment ref="G193" authorId="0" shapeId="0" xr:uid="{2DA1F66F-D0AE-49F1-9BB3-CBFEB9B4B69F}">
      <text>
        <r>
          <rPr>
            <sz val="9"/>
            <color indexed="81"/>
            <rFont val="Tahoma"/>
            <family val="2"/>
          </rPr>
          <t>Account_Balance_YTD(acctdept: {Map!F193})</t>
        </r>
      </text>
    </comment>
    <comment ref="H193" authorId="0" shapeId="0" xr:uid="{3B000848-1EDC-4153-867F-94A2499ADF26}">
      <text>
        <r>
          <rPr>
            <sz val="9"/>
            <color indexed="81"/>
            <rFont val="Tahoma"/>
            <family val="2"/>
          </rPr>
          <t>Account_Balance_YTD(acctdept: {Map!G193})</t>
        </r>
      </text>
    </comment>
    <comment ref="I193" authorId="0" shapeId="0" xr:uid="{49997DB6-5B3D-4190-B1EA-F007B6F92144}">
      <text>
        <r>
          <rPr>
            <sz val="9"/>
            <color indexed="81"/>
            <rFont val="Tahoma"/>
            <family val="2"/>
          </rPr>
          <t>Account_Balance_YTD(acctdept: {Map!H193})</t>
        </r>
      </text>
    </comment>
    <comment ref="J193" authorId="0" shapeId="0" xr:uid="{3B3A2018-4DEB-4167-BA2E-68B499C85698}">
      <text>
        <r>
          <rPr>
            <sz val="9"/>
            <color indexed="81"/>
            <rFont val="Tahoma"/>
            <family val="2"/>
          </rPr>
          <t>Account_Balance_YTD(acctdept: {Map!I193})</t>
        </r>
      </text>
    </comment>
    <comment ref="K193" authorId="0" shapeId="0" xr:uid="{26424218-D813-4036-BBD8-9365D6E07E17}">
      <text>
        <r>
          <rPr>
            <sz val="9"/>
            <color indexed="81"/>
            <rFont val="Tahoma"/>
            <family val="2"/>
          </rPr>
          <t>Account_Balance_YTD(acctdept: {Map!J193})</t>
        </r>
      </text>
    </comment>
    <comment ref="L193" authorId="0" shapeId="0" xr:uid="{42AFF581-66F5-4DBA-AB15-91E82B3EC1B8}">
      <text>
        <r>
          <rPr>
            <sz val="9"/>
            <color indexed="81"/>
            <rFont val="Tahoma"/>
            <family val="2"/>
          </rPr>
          <t>Account_Balance_YTD(acctdept: {Map!K193})</t>
        </r>
      </text>
    </comment>
    <comment ref="M193" authorId="0" shapeId="0" xr:uid="{2DF3B41A-7A4A-4D65-9D49-7770F88F45E3}">
      <text>
        <r>
          <rPr>
            <sz val="9"/>
            <color indexed="81"/>
            <rFont val="Tahoma"/>
            <family val="2"/>
          </rPr>
          <t>Account_Balance_YTD(acctdept: {Map!L193})</t>
        </r>
      </text>
    </comment>
    <comment ref="D194" authorId="0" shapeId="0" xr:uid="{1122105A-4B80-4726-BD27-5B51C3550B54}">
      <text>
        <r>
          <rPr>
            <sz val="9"/>
            <color indexed="81"/>
            <rFont val="Tahoma"/>
            <family val="2"/>
          </rPr>
          <t>Account_Balance_YTD(acctdept: {Map!C194})</t>
        </r>
      </text>
    </comment>
    <comment ref="E194" authorId="0" shapeId="0" xr:uid="{B925A7BC-01B3-4A3C-BFBC-B77EA9B1748E}">
      <text>
        <r>
          <rPr>
            <sz val="9"/>
            <color indexed="81"/>
            <rFont val="Tahoma"/>
            <family val="2"/>
          </rPr>
          <t>Account_Balance_YTD(acctdept: {Map!D194})</t>
        </r>
      </text>
    </comment>
    <comment ref="F194" authorId="0" shapeId="0" xr:uid="{10B91B4D-C509-4F33-BC94-CF3211BB3288}">
      <text>
        <r>
          <rPr>
            <sz val="9"/>
            <color indexed="81"/>
            <rFont val="Tahoma"/>
            <family val="2"/>
          </rPr>
          <t>Account_Balance_YTD(acctdept: {Map!E194})</t>
        </r>
      </text>
    </comment>
    <comment ref="G194" authorId="0" shapeId="0" xr:uid="{CAC5C127-E187-4FE2-8FDF-933A11AD635B}">
      <text>
        <r>
          <rPr>
            <sz val="9"/>
            <color indexed="81"/>
            <rFont val="Tahoma"/>
            <family val="2"/>
          </rPr>
          <t>Account_Balance_YTD(acctdept: {Map!F194})</t>
        </r>
      </text>
    </comment>
    <comment ref="H194" authorId="0" shapeId="0" xr:uid="{B0C90BFA-AD92-47B3-B24F-5C04ED48A381}">
      <text>
        <r>
          <rPr>
            <sz val="9"/>
            <color indexed="81"/>
            <rFont val="Tahoma"/>
            <family val="2"/>
          </rPr>
          <t>Account_Balance_YTD(acctdept: {Map!G194})</t>
        </r>
      </text>
    </comment>
    <comment ref="I194" authorId="0" shapeId="0" xr:uid="{D3550D75-FB73-44F3-A5C0-221CBD3AB475}">
      <text>
        <r>
          <rPr>
            <sz val="9"/>
            <color indexed="81"/>
            <rFont val="Tahoma"/>
            <family val="2"/>
          </rPr>
          <t>Account_Balance_YTD(acctdept: {Map!H194})</t>
        </r>
      </text>
    </comment>
    <comment ref="J194" authorId="0" shapeId="0" xr:uid="{2C24AB66-F639-4BC2-9DE8-AB994199E4BB}">
      <text>
        <r>
          <rPr>
            <sz val="9"/>
            <color indexed="81"/>
            <rFont val="Tahoma"/>
            <family val="2"/>
          </rPr>
          <t>Account_Balance_YTD(acctdept: {Map!I194})</t>
        </r>
      </text>
    </comment>
    <comment ref="K194" authorId="0" shapeId="0" xr:uid="{FC70ADA3-AFBE-40FA-8209-5B289DD3A49C}">
      <text>
        <r>
          <rPr>
            <sz val="9"/>
            <color indexed="81"/>
            <rFont val="Tahoma"/>
            <family val="2"/>
          </rPr>
          <t>Account_Balance_YTD(acctdept: {Map!J194})</t>
        </r>
      </text>
    </comment>
    <comment ref="L194" authorId="0" shapeId="0" xr:uid="{A96F129B-020E-403E-A4B1-7F44D171E601}">
      <text>
        <r>
          <rPr>
            <sz val="9"/>
            <color indexed="81"/>
            <rFont val="Tahoma"/>
            <family val="2"/>
          </rPr>
          <t>Account_Balance_YTD(acctdept: {Map!K194})</t>
        </r>
      </text>
    </comment>
    <comment ref="M194" authorId="0" shapeId="0" xr:uid="{4DE79582-2E04-4091-A342-8FAA8AA4263C}">
      <text>
        <r>
          <rPr>
            <sz val="9"/>
            <color indexed="81"/>
            <rFont val="Tahoma"/>
            <family val="2"/>
          </rPr>
          <t>Account_Balance_YTD(acctdept: {Map!L194})</t>
        </r>
      </text>
    </comment>
    <comment ref="D195" authorId="0" shapeId="0" xr:uid="{FA094A5E-276E-46DB-BF51-AF4E4BF11EA7}">
      <text>
        <r>
          <rPr>
            <sz val="9"/>
            <color indexed="81"/>
            <rFont val="Tahoma"/>
            <family val="2"/>
          </rPr>
          <t>Account_Balance_YTD(acctdept: {Map!C195})</t>
        </r>
      </text>
    </comment>
    <comment ref="E195" authorId="0" shapeId="0" xr:uid="{73890D8C-ED28-4C55-A6C9-B3BF575DAC4B}">
      <text>
        <r>
          <rPr>
            <sz val="9"/>
            <color indexed="81"/>
            <rFont val="Tahoma"/>
            <family val="2"/>
          </rPr>
          <t>Account_Balance_YTD(acctdept: {Map!D195})</t>
        </r>
      </text>
    </comment>
    <comment ref="F195" authorId="0" shapeId="0" xr:uid="{92A61F96-3152-4D44-A53C-A0EB7C3F57B9}">
      <text>
        <r>
          <rPr>
            <sz val="9"/>
            <color indexed="81"/>
            <rFont val="Tahoma"/>
            <family val="2"/>
          </rPr>
          <t>Account_Balance_YTD(acctdept: {Map!E195})</t>
        </r>
      </text>
    </comment>
    <comment ref="G195" authorId="0" shapeId="0" xr:uid="{0C58769F-F179-42D3-AE40-03DA769D882C}">
      <text>
        <r>
          <rPr>
            <sz val="9"/>
            <color indexed="81"/>
            <rFont val="Tahoma"/>
            <family val="2"/>
          </rPr>
          <t>Account_Balance_YTD(acctdept: {Map!F195})</t>
        </r>
      </text>
    </comment>
    <comment ref="H195" authorId="0" shapeId="0" xr:uid="{DCCA9F71-DC4F-43C7-A85E-2DBF9955F597}">
      <text>
        <r>
          <rPr>
            <sz val="9"/>
            <color indexed="81"/>
            <rFont val="Tahoma"/>
            <family val="2"/>
          </rPr>
          <t>Account_Balance_YTD(acctdept: {Map!G195})</t>
        </r>
      </text>
    </comment>
    <comment ref="I195" authorId="0" shapeId="0" xr:uid="{26136B8E-8A62-41F6-BC4D-B11181D27E2E}">
      <text>
        <r>
          <rPr>
            <sz val="9"/>
            <color indexed="81"/>
            <rFont val="Tahoma"/>
            <family val="2"/>
          </rPr>
          <t>Account_Balance_YTD(acctdept: {Map!H195})</t>
        </r>
      </text>
    </comment>
    <comment ref="J195" authorId="0" shapeId="0" xr:uid="{CDB2DDA4-F4B6-4B0F-8B76-C20F23A7963E}">
      <text>
        <r>
          <rPr>
            <sz val="9"/>
            <color indexed="81"/>
            <rFont val="Tahoma"/>
            <family val="2"/>
          </rPr>
          <t>Account_Balance_YTD(acctdept: {Map!I195})</t>
        </r>
      </text>
    </comment>
    <comment ref="K195" authorId="0" shapeId="0" xr:uid="{70A1C5DE-420D-4329-9D11-28339429F87A}">
      <text>
        <r>
          <rPr>
            <sz val="9"/>
            <color indexed="81"/>
            <rFont val="Tahoma"/>
            <family val="2"/>
          </rPr>
          <t>Account_Balance_YTD(acctdept: {Map!J195})</t>
        </r>
      </text>
    </comment>
    <comment ref="L195" authorId="0" shapeId="0" xr:uid="{103131DA-F059-437F-A80F-A8844AB40996}">
      <text>
        <r>
          <rPr>
            <sz val="9"/>
            <color indexed="81"/>
            <rFont val="Tahoma"/>
            <family val="2"/>
          </rPr>
          <t>Account_Balance_YTD(acctdept: {Map!K195})</t>
        </r>
      </text>
    </comment>
    <comment ref="M195" authorId="0" shapeId="0" xr:uid="{154852A2-EE48-41CC-AEBB-57952812FB10}">
      <text>
        <r>
          <rPr>
            <sz val="9"/>
            <color indexed="81"/>
            <rFont val="Tahoma"/>
            <family val="2"/>
          </rPr>
          <t>Account_Balance_YTD(acctdept: {Map!L195})</t>
        </r>
      </text>
    </comment>
    <comment ref="D196" authorId="0" shapeId="0" xr:uid="{6895FD08-47F6-4209-949E-D56F878A9FA9}">
      <text>
        <r>
          <rPr>
            <sz val="9"/>
            <color indexed="81"/>
            <rFont val="Tahoma"/>
            <family val="2"/>
          </rPr>
          <t>Account_Balance_YTD(acctdept: {Map!C196})</t>
        </r>
      </text>
    </comment>
    <comment ref="E196" authorId="0" shapeId="0" xr:uid="{257C1B0F-D57C-4E50-A0F4-85D152E722C2}">
      <text>
        <r>
          <rPr>
            <sz val="9"/>
            <color indexed="81"/>
            <rFont val="Tahoma"/>
            <family val="2"/>
          </rPr>
          <t>Account_Balance_YTD(acctdept: {Map!D196})</t>
        </r>
      </text>
    </comment>
    <comment ref="F196" authorId="0" shapeId="0" xr:uid="{1D00A21E-1A24-4551-900A-0EE6FD1103B5}">
      <text>
        <r>
          <rPr>
            <sz val="9"/>
            <color indexed="81"/>
            <rFont val="Tahoma"/>
            <family val="2"/>
          </rPr>
          <t>Account_Balance_YTD(acctdept: {Map!E196})</t>
        </r>
      </text>
    </comment>
    <comment ref="G196" authorId="0" shapeId="0" xr:uid="{03EBEF1B-E4AC-44E1-B70E-2D5DC3FB0CCC}">
      <text>
        <r>
          <rPr>
            <sz val="9"/>
            <color indexed="81"/>
            <rFont val="Tahoma"/>
            <family val="2"/>
          </rPr>
          <t>Account_Balance_YTD(acctdept: {Map!F196})</t>
        </r>
      </text>
    </comment>
    <comment ref="H196" authorId="0" shapeId="0" xr:uid="{0A970DE4-FF8A-4BF5-8FB9-F2A1C4D051ED}">
      <text>
        <r>
          <rPr>
            <sz val="9"/>
            <color indexed="81"/>
            <rFont val="Tahoma"/>
            <family val="2"/>
          </rPr>
          <t>Account_Balance_YTD(acctdept: {Map!G196})</t>
        </r>
      </text>
    </comment>
    <comment ref="I196" authorId="0" shapeId="0" xr:uid="{91AF0EA6-89A1-4BA0-A821-02BEAEE295C8}">
      <text>
        <r>
          <rPr>
            <sz val="9"/>
            <color indexed="81"/>
            <rFont val="Tahoma"/>
            <family val="2"/>
          </rPr>
          <t>Account_Balance_YTD(acctdept: {Map!H196})</t>
        </r>
      </text>
    </comment>
    <comment ref="J196" authorId="0" shapeId="0" xr:uid="{50774106-96B0-4FCF-A4E9-ACFDCBDBB9CA}">
      <text>
        <r>
          <rPr>
            <sz val="9"/>
            <color indexed="81"/>
            <rFont val="Tahoma"/>
            <family val="2"/>
          </rPr>
          <t>Account_Balance_YTD(acctdept: {Map!I196})</t>
        </r>
      </text>
    </comment>
    <comment ref="K196" authorId="0" shapeId="0" xr:uid="{C09F5EB0-E072-4F3E-87E7-372CEBC1434C}">
      <text>
        <r>
          <rPr>
            <sz val="9"/>
            <color indexed="81"/>
            <rFont val="Tahoma"/>
            <family val="2"/>
          </rPr>
          <t>Account_Balance_YTD(acctdept: {Map!J196})</t>
        </r>
      </text>
    </comment>
    <comment ref="L196" authorId="0" shapeId="0" xr:uid="{79B7CE05-DD19-4FE9-98B5-D38D1360B639}">
      <text>
        <r>
          <rPr>
            <sz val="9"/>
            <color indexed="81"/>
            <rFont val="Tahoma"/>
            <family val="2"/>
          </rPr>
          <t>Account_Balance_YTD(acctdept: {Map!K196})</t>
        </r>
      </text>
    </comment>
    <comment ref="M196" authorId="0" shapeId="0" xr:uid="{5C5A2CBC-B8AF-4E5A-96CF-E4B77A8C1D75}">
      <text>
        <r>
          <rPr>
            <sz val="9"/>
            <color indexed="81"/>
            <rFont val="Tahoma"/>
            <family val="2"/>
          </rPr>
          <t>Account_Balance_YTD(acctdept: {Map!L196})</t>
        </r>
      </text>
    </comment>
    <comment ref="D197" authorId="0" shapeId="0" xr:uid="{03D7E43B-C155-4F7B-B24D-DEF788D1D2AD}">
      <text>
        <r>
          <rPr>
            <sz val="9"/>
            <color indexed="81"/>
            <rFont val="Tahoma"/>
            <family val="2"/>
          </rPr>
          <t>Account_Balance_YTD(acctdept: {Map!C197})</t>
        </r>
      </text>
    </comment>
    <comment ref="E197" authorId="0" shapeId="0" xr:uid="{7F300C29-000C-4C06-B09A-661CEA8684F0}">
      <text>
        <r>
          <rPr>
            <sz val="9"/>
            <color indexed="81"/>
            <rFont val="Tahoma"/>
            <family val="2"/>
          </rPr>
          <t>Account_Balance_YTD(acctdept: {Map!D197})</t>
        </r>
      </text>
    </comment>
    <comment ref="F197" authorId="0" shapeId="0" xr:uid="{C6754DAD-385F-494D-87E8-CF0A54D7E5D7}">
      <text>
        <r>
          <rPr>
            <sz val="9"/>
            <color indexed="81"/>
            <rFont val="Tahoma"/>
            <family val="2"/>
          </rPr>
          <t>Account_Balance_YTD(acctdept: {Map!E197})</t>
        </r>
      </text>
    </comment>
    <comment ref="G197" authorId="0" shapeId="0" xr:uid="{5E1C05EC-4113-4816-8A5D-F30D5434EB97}">
      <text>
        <r>
          <rPr>
            <sz val="9"/>
            <color indexed="81"/>
            <rFont val="Tahoma"/>
            <family val="2"/>
          </rPr>
          <t>Account_Balance_YTD(acctdept: {Map!F197})</t>
        </r>
      </text>
    </comment>
    <comment ref="H197" authorId="0" shapeId="0" xr:uid="{543868E9-1630-4024-A32E-91101082385E}">
      <text>
        <r>
          <rPr>
            <sz val="9"/>
            <color indexed="81"/>
            <rFont val="Tahoma"/>
            <family val="2"/>
          </rPr>
          <t>Account_Balance_YTD(acctdept: {Map!G197})</t>
        </r>
      </text>
    </comment>
    <comment ref="I197" authorId="0" shapeId="0" xr:uid="{475A7DC2-58F1-4673-8663-C19C0D75AFB0}">
      <text>
        <r>
          <rPr>
            <sz val="9"/>
            <color indexed="81"/>
            <rFont val="Tahoma"/>
            <family val="2"/>
          </rPr>
          <t>Account_Balance_YTD(acctdept: {Map!H197})</t>
        </r>
      </text>
    </comment>
    <comment ref="J197" authorId="0" shapeId="0" xr:uid="{5D1A51E1-37E3-4BAB-8E5F-E60A3C7534CA}">
      <text>
        <r>
          <rPr>
            <sz val="9"/>
            <color indexed="81"/>
            <rFont val="Tahoma"/>
            <family val="2"/>
          </rPr>
          <t>Account_Balance_YTD(acctdept: {Map!I197})</t>
        </r>
      </text>
    </comment>
    <comment ref="K197" authorId="0" shapeId="0" xr:uid="{C9DBF257-BB5B-45B9-A3BE-6F2C7DBFC7FD}">
      <text>
        <r>
          <rPr>
            <sz val="9"/>
            <color indexed="81"/>
            <rFont val="Tahoma"/>
            <family val="2"/>
          </rPr>
          <t>Account_Balance_YTD(acctdept: {Map!J197})</t>
        </r>
      </text>
    </comment>
    <comment ref="L197" authorId="0" shapeId="0" xr:uid="{9D8CFE66-8641-4CB3-A734-219E55520775}">
      <text>
        <r>
          <rPr>
            <sz val="9"/>
            <color indexed="81"/>
            <rFont val="Tahoma"/>
            <family val="2"/>
          </rPr>
          <t>Account_Balance_YTD(acctdept: {Map!K197})</t>
        </r>
      </text>
    </comment>
    <comment ref="M197" authorId="0" shapeId="0" xr:uid="{986F341B-9F3B-4EA4-A926-32D56C40C7AF}">
      <text>
        <r>
          <rPr>
            <sz val="9"/>
            <color indexed="81"/>
            <rFont val="Tahoma"/>
            <family val="2"/>
          </rPr>
          <t>Account_Balance_YTD(acctdept: {Map!L197})</t>
        </r>
      </text>
    </comment>
    <comment ref="D198" authorId="0" shapeId="0" xr:uid="{AD689557-A70D-49CF-82F8-FDFB98E242C8}">
      <text>
        <r>
          <rPr>
            <sz val="9"/>
            <color indexed="81"/>
            <rFont val="Tahoma"/>
            <family val="2"/>
          </rPr>
          <t>Account_Balance_YTD(acctdept: {Map!C198})</t>
        </r>
      </text>
    </comment>
    <comment ref="E198" authorId="0" shapeId="0" xr:uid="{5B0F9B36-9A3C-4B7A-914B-940AAF6A3F81}">
      <text>
        <r>
          <rPr>
            <sz val="9"/>
            <color indexed="81"/>
            <rFont val="Tahoma"/>
            <family val="2"/>
          </rPr>
          <t>Account_Balance_YTD(acctdept: {Map!D198})</t>
        </r>
      </text>
    </comment>
    <comment ref="F198" authorId="0" shapeId="0" xr:uid="{81528A9F-187A-4859-9E7D-628A3D541C02}">
      <text>
        <r>
          <rPr>
            <sz val="9"/>
            <color indexed="81"/>
            <rFont val="Tahoma"/>
            <family val="2"/>
          </rPr>
          <t>Account_Balance_YTD(acctdept: {Map!E198})</t>
        </r>
      </text>
    </comment>
    <comment ref="G198" authorId="0" shapeId="0" xr:uid="{669C08E7-2E60-4158-BCAB-7F17314B6DD7}">
      <text>
        <r>
          <rPr>
            <sz val="9"/>
            <color indexed="81"/>
            <rFont val="Tahoma"/>
            <family val="2"/>
          </rPr>
          <t>Account_Balance_YTD(acctdept: {Map!F198})</t>
        </r>
      </text>
    </comment>
    <comment ref="H198" authorId="0" shapeId="0" xr:uid="{217E6ACB-587F-4866-B2ED-A26FBBBC0361}">
      <text>
        <r>
          <rPr>
            <sz val="9"/>
            <color indexed="81"/>
            <rFont val="Tahoma"/>
            <family val="2"/>
          </rPr>
          <t>Account_Balance_YTD(acctdept: {Map!G198})</t>
        </r>
      </text>
    </comment>
    <comment ref="I198" authorId="0" shapeId="0" xr:uid="{4074DDEA-DDBA-4319-BE04-D30EFC5C7964}">
      <text>
        <r>
          <rPr>
            <sz val="9"/>
            <color indexed="81"/>
            <rFont val="Tahoma"/>
            <family val="2"/>
          </rPr>
          <t>Account_Balance_YTD(acctdept: {Map!H198})</t>
        </r>
      </text>
    </comment>
    <comment ref="J198" authorId="0" shapeId="0" xr:uid="{6EFB2FD7-C80A-42FC-BB90-B5603AB25E2E}">
      <text>
        <r>
          <rPr>
            <sz val="9"/>
            <color indexed="81"/>
            <rFont val="Tahoma"/>
            <family val="2"/>
          </rPr>
          <t>Account_Balance_YTD(acctdept: {Map!I198})</t>
        </r>
      </text>
    </comment>
    <comment ref="K198" authorId="0" shapeId="0" xr:uid="{9093BC16-6A74-4519-89C9-20EBF47A28B1}">
      <text>
        <r>
          <rPr>
            <sz val="9"/>
            <color indexed="81"/>
            <rFont val="Tahoma"/>
            <family val="2"/>
          </rPr>
          <t>Account_Balance_YTD(acctdept: {Map!J198})</t>
        </r>
      </text>
    </comment>
    <comment ref="L198" authorId="0" shapeId="0" xr:uid="{BF3380F9-9812-4D90-90C8-46172C06E897}">
      <text>
        <r>
          <rPr>
            <sz val="9"/>
            <color indexed="81"/>
            <rFont val="Tahoma"/>
            <family val="2"/>
          </rPr>
          <t>Account_Balance_YTD(acctdept: {Map!K198})</t>
        </r>
      </text>
    </comment>
    <comment ref="M198" authorId="0" shapeId="0" xr:uid="{C2463CCE-3C80-41ED-A5F8-A8FECE934C42}">
      <text>
        <r>
          <rPr>
            <sz val="9"/>
            <color indexed="81"/>
            <rFont val="Tahoma"/>
            <family val="2"/>
          </rPr>
          <t>Account_Balance_YTD(acctdept: {Map!L198})</t>
        </r>
      </text>
    </comment>
    <comment ref="D199" authorId="0" shapeId="0" xr:uid="{C765A191-8B68-45F3-A42B-10ACB6B19F7E}">
      <text>
        <r>
          <rPr>
            <sz val="9"/>
            <color indexed="81"/>
            <rFont val="Tahoma"/>
            <family val="2"/>
          </rPr>
          <t>Account_Balance_YTD(acctdept: {Map!C199})</t>
        </r>
      </text>
    </comment>
    <comment ref="E199" authorId="0" shapeId="0" xr:uid="{2F70231D-7A9C-4128-B943-6F798E9F1FFA}">
      <text>
        <r>
          <rPr>
            <sz val="9"/>
            <color indexed="81"/>
            <rFont val="Tahoma"/>
            <family val="2"/>
          </rPr>
          <t>Account_Balance_YTD(acctdept: {Map!D199})</t>
        </r>
      </text>
    </comment>
    <comment ref="F199" authorId="0" shapeId="0" xr:uid="{7D6298B9-BC22-4BCF-9F49-395610DF10A2}">
      <text>
        <r>
          <rPr>
            <sz val="9"/>
            <color indexed="81"/>
            <rFont val="Tahoma"/>
            <family val="2"/>
          </rPr>
          <t>Account_Balance_YTD(acctdept: {Map!E199})</t>
        </r>
      </text>
    </comment>
    <comment ref="G199" authorId="0" shapeId="0" xr:uid="{042CD97E-97E5-46C2-AE92-B0E4E98E85FB}">
      <text>
        <r>
          <rPr>
            <sz val="9"/>
            <color indexed="81"/>
            <rFont val="Tahoma"/>
            <family val="2"/>
          </rPr>
          <t>Account_Balance_YTD(acctdept: {Map!F199})</t>
        </r>
      </text>
    </comment>
    <comment ref="H199" authorId="0" shapeId="0" xr:uid="{BD5CC908-4431-44F7-A5C1-44428FE9E0D7}">
      <text>
        <r>
          <rPr>
            <sz val="9"/>
            <color indexed="81"/>
            <rFont val="Tahoma"/>
            <family val="2"/>
          </rPr>
          <t>Account_Balance_YTD(acctdept: {Map!G199})</t>
        </r>
      </text>
    </comment>
    <comment ref="I199" authorId="0" shapeId="0" xr:uid="{9CCD1CFD-DCDA-4500-BAC1-1FBE92FD16A5}">
      <text>
        <r>
          <rPr>
            <sz val="9"/>
            <color indexed="81"/>
            <rFont val="Tahoma"/>
            <family val="2"/>
          </rPr>
          <t>Account_Balance_YTD(acctdept: {Map!H199})</t>
        </r>
      </text>
    </comment>
    <comment ref="J199" authorId="0" shapeId="0" xr:uid="{2A7F1811-175E-4946-8BC1-BB552CD3F1BA}">
      <text>
        <r>
          <rPr>
            <sz val="9"/>
            <color indexed="81"/>
            <rFont val="Tahoma"/>
            <family val="2"/>
          </rPr>
          <t>Account_Balance_YTD(acctdept: {Map!I199})</t>
        </r>
      </text>
    </comment>
    <comment ref="K199" authorId="0" shapeId="0" xr:uid="{04D8A301-938F-418B-A3BF-A6853EAFC6D3}">
      <text>
        <r>
          <rPr>
            <sz val="9"/>
            <color indexed="81"/>
            <rFont val="Tahoma"/>
            <family val="2"/>
          </rPr>
          <t>Account_Balance_YTD(acctdept: {Map!J199})</t>
        </r>
      </text>
    </comment>
    <comment ref="L199" authorId="0" shapeId="0" xr:uid="{1CA8DCB9-14EA-4033-98B1-58B486A0237D}">
      <text>
        <r>
          <rPr>
            <sz val="9"/>
            <color indexed="81"/>
            <rFont val="Tahoma"/>
            <family val="2"/>
          </rPr>
          <t>Account_Balance_YTD(acctdept: {Map!K199})</t>
        </r>
      </text>
    </comment>
    <comment ref="M199" authorId="0" shapeId="0" xr:uid="{571D6B7A-196C-4293-8DD7-21B95E610A0F}">
      <text>
        <r>
          <rPr>
            <sz val="9"/>
            <color indexed="81"/>
            <rFont val="Tahoma"/>
            <family val="2"/>
          </rPr>
          <t>Account_Balance_YTD(acctdept: {Map!L199})</t>
        </r>
      </text>
    </comment>
    <comment ref="D200" authorId="0" shapeId="0" xr:uid="{A6603D5C-4A4D-49E9-8C39-5A8FCD0E534B}">
      <text>
        <r>
          <rPr>
            <sz val="9"/>
            <color indexed="81"/>
            <rFont val="Tahoma"/>
            <family val="2"/>
          </rPr>
          <t>Account_Balance_YTD(acctdept: {Map!C200})</t>
        </r>
      </text>
    </comment>
    <comment ref="E200" authorId="0" shapeId="0" xr:uid="{4972384E-E91E-44D1-8AF4-BB3D80F1DAEE}">
      <text>
        <r>
          <rPr>
            <sz val="9"/>
            <color indexed="81"/>
            <rFont val="Tahoma"/>
            <family val="2"/>
          </rPr>
          <t>Account_Balance_YTD(acctdept: {Map!D200})</t>
        </r>
      </text>
    </comment>
    <comment ref="F200" authorId="0" shapeId="0" xr:uid="{F4B9753C-9E77-4060-A91D-AA23E7C69218}">
      <text>
        <r>
          <rPr>
            <sz val="9"/>
            <color indexed="81"/>
            <rFont val="Tahoma"/>
            <family val="2"/>
          </rPr>
          <t>Account_Balance_YTD(acctdept: {Map!E200})</t>
        </r>
      </text>
    </comment>
    <comment ref="G200" authorId="0" shapeId="0" xr:uid="{A3CF7F3A-E278-4863-B065-C29768F7A96A}">
      <text>
        <r>
          <rPr>
            <sz val="9"/>
            <color indexed="81"/>
            <rFont val="Tahoma"/>
            <family val="2"/>
          </rPr>
          <t>Account_Balance_YTD(acctdept: {Map!F200})</t>
        </r>
      </text>
    </comment>
    <comment ref="H200" authorId="0" shapeId="0" xr:uid="{E6AC0840-AF71-4F2C-B075-92FE467FA086}">
      <text>
        <r>
          <rPr>
            <sz val="9"/>
            <color indexed="81"/>
            <rFont val="Tahoma"/>
            <family val="2"/>
          </rPr>
          <t>Account_Balance_YTD(acctdept: {Map!G200})</t>
        </r>
      </text>
    </comment>
    <comment ref="I200" authorId="0" shapeId="0" xr:uid="{501908EB-01C9-4695-AFD9-44B1B3B77E89}">
      <text>
        <r>
          <rPr>
            <sz val="9"/>
            <color indexed="81"/>
            <rFont val="Tahoma"/>
            <family val="2"/>
          </rPr>
          <t>Account_Balance_YTD(acctdept: {Map!H200})</t>
        </r>
      </text>
    </comment>
    <comment ref="J200" authorId="0" shapeId="0" xr:uid="{1C024345-22FF-41B4-B50D-A17D42B72FE5}">
      <text>
        <r>
          <rPr>
            <sz val="9"/>
            <color indexed="81"/>
            <rFont val="Tahoma"/>
            <family val="2"/>
          </rPr>
          <t>Account_Balance_YTD(acctdept: {Map!I200})</t>
        </r>
      </text>
    </comment>
    <comment ref="K200" authorId="0" shapeId="0" xr:uid="{AD57B1F9-FECB-459C-9668-4511C4AC1C31}">
      <text>
        <r>
          <rPr>
            <sz val="9"/>
            <color indexed="81"/>
            <rFont val="Tahoma"/>
            <family val="2"/>
          </rPr>
          <t>Account_Balance_YTD(acctdept: {Map!J200})</t>
        </r>
      </text>
    </comment>
    <comment ref="L200" authorId="0" shapeId="0" xr:uid="{3C88D2A8-F13C-4256-958C-7D384F37AE1F}">
      <text>
        <r>
          <rPr>
            <sz val="9"/>
            <color indexed="81"/>
            <rFont val="Tahoma"/>
            <family val="2"/>
          </rPr>
          <t>Account_Balance_YTD(acctdept: {Map!K200})</t>
        </r>
      </text>
    </comment>
    <comment ref="M200" authorId="0" shapeId="0" xr:uid="{0CFBA673-778B-4A12-BC21-55085DA5D4F1}">
      <text>
        <r>
          <rPr>
            <sz val="9"/>
            <color indexed="81"/>
            <rFont val="Tahoma"/>
            <family val="2"/>
          </rPr>
          <t>Account_Balance_YTD(acctdept: {Map!L200})</t>
        </r>
      </text>
    </comment>
    <comment ref="D201" authorId="0" shapeId="0" xr:uid="{3B8B64C3-858B-4304-AF43-3C96ED699169}">
      <text>
        <r>
          <rPr>
            <sz val="9"/>
            <color indexed="81"/>
            <rFont val="Tahoma"/>
            <family val="2"/>
          </rPr>
          <t>Account_Balance_YTD(acctdept: {Map!C201})</t>
        </r>
      </text>
    </comment>
    <comment ref="E201" authorId="0" shapeId="0" xr:uid="{99D58F6D-6E8B-4047-843B-C6269235069A}">
      <text>
        <r>
          <rPr>
            <sz val="9"/>
            <color indexed="81"/>
            <rFont val="Tahoma"/>
            <family val="2"/>
          </rPr>
          <t>Account_Balance_YTD(acctdept: {Map!D201})</t>
        </r>
      </text>
    </comment>
    <comment ref="F201" authorId="0" shapeId="0" xr:uid="{5379E151-9279-4827-86F2-CB09F1B15F75}">
      <text>
        <r>
          <rPr>
            <sz val="9"/>
            <color indexed="81"/>
            <rFont val="Tahoma"/>
            <family val="2"/>
          </rPr>
          <t>Account_Balance_YTD(acctdept: {Map!E201})</t>
        </r>
      </text>
    </comment>
    <comment ref="G201" authorId="0" shapeId="0" xr:uid="{62AF04EC-3C42-4DDC-B667-CED6B6A77C51}">
      <text>
        <r>
          <rPr>
            <sz val="9"/>
            <color indexed="81"/>
            <rFont val="Tahoma"/>
            <family val="2"/>
          </rPr>
          <t>Account_Balance_YTD(acctdept: {Map!F201})</t>
        </r>
      </text>
    </comment>
    <comment ref="H201" authorId="0" shapeId="0" xr:uid="{7A40EFBF-DD45-4BF8-BDFC-013EF6F625EB}">
      <text>
        <r>
          <rPr>
            <sz val="9"/>
            <color indexed="81"/>
            <rFont val="Tahoma"/>
            <family val="2"/>
          </rPr>
          <t>Account_Balance_YTD(acctdept: {Map!G201})</t>
        </r>
      </text>
    </comment>
    <comment ref="I201" authorId="0" shapeId="0" xr:uid="{360F79EB-8295-4073-AE15-C522F61AA6A3}">
      <text>
        <r>
          <rPr>
            <sz val="9"/>
            <color indexed="81"/>
            <rFont val="Tahoma"/>
            <family val="2"/>
          </rPr>
          <t>Account_Balance_YTD(acctdept: {Map!H201})</t>
        </r>
      </text>
    </comment>
    <comment ref="J201" authorId="0" shapeId="0" xr:uid="{F5F6D028-65A9-4705-8B09-196E7B525983}">
      <text>
        <r>
          <rPr>
            <sz val="9"/>
            <color indexed="81"/>
            <rFont val="Tahoma"/>
            <family val="2"/>
          </rPr>
          <t>Account_Balance_YTD(acctdept: {Map!I201})</t>
        </r>
      </text>
    </comment>
    <comment ref="K201" authorId="0" shapeId="0" xr:uid="{B6B04AED-E362-4611-82EE-CFE608F9E831}">
      <text>
        <r>
          <rPr>
            <sz val="9"/>
            <color indexed="81"/>
            <rFont val="Tahoma"/>
            <family val="2"/>
          </rPr>
          <t>Account_Balance_YTD(acctdept: {Map!J201})</t>
        </r>
      </text>
    </comment>
    <comment ref="L201" authorId="0" shapeId="0" xr:uid="{19CA85C5-B6EB-49F9-B630-F65060B018FB}">
      <text>
        <r>
          <rPr>
            <sz val="9"/>
            <color indexed="81"/>
            <rFont val="Tahoma"/>
            <family val="2"/>
          </rPr>
          <t>Account_Balance_YTD(acctdept: {Map!K201})</t>
        </r>
      </text>
    </comment>
    <comment ref="M201" authorId="0" shapeId="0" xr:uid="{C411CF2B-41CB-4E53-98B5-BC4348C2A1F1}">
      <text>
        <r>
          <rPr>
            <sz val="9"/>
            <color indexed="81"/>
            <rFont val="Tahoma"/>
            <family val="2"/>
          </rPr>
          <t>Account_Balance_YTD(acctdept: {Map!L201})</t>
        </r>
      </text>
    </comment>
    <comment ref="D202" authorId="0" shapeId="0" xr:uid="{F1C76631-C852-4493-8E06-418CE4C0D328}">
      <text>
        <r>
          <rPr>
            <sz val="9"/>
            <color indexed="81"/>
            <rFont val="Tahoma"/>
            <family val="2"/>
          </rPr>
          <t>Account_Balance_YTD(acctdept: {Map!C202})</t>
        </r>
      </text>
    </comment>
    <comment ref="E202" authorId="0" shapeId="0" xr:uid="{A7C7D370-0C71-4889-A3E7-23675A2E7102}">
      <text>
        <r>
          <rPr>
            <sz val="9"/>
            <color indexed="81"/>
            <rFont val="Tahoma"/>
            <family val="2"/>
          </rPr>
          <t>Account_Balance_YTD(acctdept: {Map!D202})</t>
        </r>
      </text>
    </comment>
    <comment ref="F202" authorId="0" shapeId="0" xr:uid="{2D79F596-5317-46B8-959A-820BA6DE2359}">
      <text>
        <r>
          <rPr>
            <sz val="9"/>
            <color indexed="81"/>
            <rFont val="Tahoma"/>
            <family val="2"/>
          </rPr>
          <t>Account_Balance_YTD(acctdept: {Map!E202})</t>
        </r>
      </text>
    </comment>
    <comment ref="G202" authorId="0" shapeId="0" xr:uid="{56077DBE-7D4A-446D-8967-CD187AA18181}">
      <text>
        <r>
          <rPr>
            <sz val="9"/>
            <color indexed="81"/>
            <rFont val="Tahoma"/>
            <family val="2"/>
          </rPr>
          <t>Account_Balance_YTD(acctdept: {Map!F202})</t>
        </r>
      </text>
    </comment>
    <comment ref="H202" authorId="0" shapeId="0" xr:uid="{BEDA9A39-71AA-4751-BE81-B381E6B3B3B9}">
      <text>
        <r>
          <rPr>
            <sz val="9"/>
            <color indexed="81"/>
            <rFont val="Tahoma"/>
            <family val="2"/>
          </rPr>
          <t>Account_Balance_YTD(acctdept: {Map!G202})</t>
        </r>
      </text>
    </comment>
    <comment ref="I202" authorId="0" shapeId="0" xr:uid="{271855EF-B9B2-4FA8-82D9-9D89925E6211}">
      <text>
        <r>
          <rPr>
            <sz val="9"/>
            <color indexed="81"/>
            <rFont val="Tahoma"/>
            <family val="2"/>
          </rPr>
          <t>Account_Balance_YTD(acctdept: {Map!H202})</t>
        </r>
      </text>
    </comment>
    <comment ref="J202" authorId="0" shapeId="0" xr:uid="{1EA62BAA-EF1F-46EB-A7A3-CE1C56279BFF}">
      <text>
        <r>
          <rPr>
            <sz val="9"/>
            <color indexed="81"/>
            <rFont val="Tahoma"/>
            <family val="2"/>
          </rPr>
          <t>Account_Balance_YTD(acctdept: {Map!I202})</t>
        </r>
      </text>
    </comment>
    <comment ref="K202" authorId="0" shapeId="0" xr:uid="{962D0F4B-9CB2-4925-8125-BEC3371DA704}">
      <text>
        <r>
          <rPr>
            <sz val="9"/>
            <color indexed="81"/>
            <rFont val="Tahoma"/>
            <family val="2"/>
          </rPr>
          <t>Account_Balance_YTD(acctdept: {Map!J202})</t>
        </r>
      </text>
    </comment>
    <comment ref="L202" authorId="0" shapeId="0" xr:uid="{FA6FF662-36AD-48BA-B2FC-903C89133268}">
      <text>
        <r>
          <rPr>
            <sz val="9"/>
            <color indexed="81"/>
            <rFont val="Tahoma"/>
            <family val="2"/>
          </rPr>
          <t>Account_Balance_YTD(acctdept: {Map!K202})</t>
        </r>
      </text>
    </comment>
    <comment ref="M202" authorId="0" shapeId="0" xr:uid="{93F8B7BB-50C8-4FA3-B11D-0649DAFD5749}">
      <text>
        <r>
          <rPr>
            <sz val="9"/>
            <color indexed="81"/>
            <rFont val="Tahoma"/>
            <family val="2"/>
          </rPr>
          <t>Account_Balance_YTD(acctdept: {Map!L202})</t>
        </r>
      </text>
    </comment>
    <comment ref="D203" authorId="0" shapeId="0" xr:uid="{67A6E1BD-11C4-4F8C-B08D-FF5B6797FC6F}">
      <text>
        <r>
          <rPr>
            <sz val="9"/>
            <color indexed="81"/>
            <rFont val="Tahoma"/>
            <family val="2"/>
          </rPr>
          <t>Account_Balance_YTD(acctdept: {Map!C203})</t>
        </r>
      </text>
    </comment>
    <comment ref="E203" authorId="0" shapeId="0" xr:uid="{DE29F5E7-B3DF-4B75-80AC-3F863713D0AD}">
      <text>
        <r>
          <rPr>
            <sz val="9"/>
            <color indexed="81"/>
            <rFont val="Tahoma"/>
            <family val="2"/>
          </rPr>
          <t>Account_Balance_YTD(acctdept: {Map!D203})</t>
        </r>
      </text>
    </comment>
    <comment ref="F203" authorId="0" shapeId="0" xr:uid="{DCB12552-D97E-4147-8352-A4729FF6DDA2}">
      <text>
        <r>
          <rPr>
            <sz val="9"/>
            <color indexed="81"/>
            <rFont val="Tahoma"/>
            <family val="2"/>
          </rPr>
          <t>Account_Balance_YTD(acctdept: {Map!E203})</t>
        </r>
      </text>
    </comment>
    <comment ref="G203" authorId="0" shapeId="0" xr:uid="{06041EE8-6795-4153-808F-95CB98E77E67}">
      <text>
        <r>
          <rPr>
            <sz val="9"/>
            <color indexed="81"/>
            <rFont val="Tahoma"/>
            <family val="2"/>
          </rPr>
          <t>Account_Balance_YTD(acctdept: {Map!F203})</t>
        </r>
      </text>
    </comment>
    <comment ref="H203" authorId="0" shapeId="0" xr:uid="{1D8D9003-499E-41D0-8AF3-601190C1E6CE}">
      <text>
        <r>
          <rPr>
            <sz val="9"/>
            <color indexed="81"/>
            <rFont val="Tahoma"/>
            <family val="2"/>
          </rPr>
          <t>Account_Balance_YTD(acctdept: {Map!G203})</t>
        </r>
      </text>
    </comment>
    <comment ref="I203" authorId="0" shapeId="0" xr:uid="{A0FD6A8C-2555-4890-ABCD-DD2542D887AF}">
      <text>
        <r>
          <rPr>
            <sz val="9"/>
            <color indexed="81"/>
            <rFont val="Tahoma"/>
            <family val="2"/>
          </rPr>
          <t>Account_Balance_YTD(acctdept: {Map!H203})</t>
        </r>
      </text>
    </comment>
    <comment ref="J203" authorId="0" shapeId="0" xr:uid="{D15B1F3D-C614-467C-B59F-912844848104}">
      <text>
        <r>
          <rPr>
            <sz val="9"/>
            <color indexed="81"/>
            <rFont val="Tahoma"/>
            <family val="2"/>
          </rPr>
          <t>Account_Balance_YTD(acctdept: {Map!I203})</t>
        </r>
      </text>
    </comment>
    <comment ref="K203" authorId="0" shapeId="0" xr:uid="{0C61D1EB-BA55-4737-88C3-227062EB58CD}">
      <text>
        <r>
          <rPr>
            <sz val="9"/>
            <color indexed="81"/>
            <rFont val="Tahoma"/>
            <family val="2"/>
          </rPr>
          <t>Account_Balance_YTD(acctdept: {Map!J203})</t>
        </r>
      </text>
    </comment>
    <comment ref="L203" authorId="0" shapeId="0" xr:uid="{65B64CD2-344D-491E-9691-2EBCF56BEF53}">
      <text>
        <r>
          <rPr>
            <sz val="9"/>
            <color indexed="81"/>
            <rFont val="Tahoma"/>
            <family val="2"/>
          </rPr>
          <t>Account_Balance_YTD(acctdept: {Map!K203})</t>
        </r>
      </text>
    </comment>
    <comment ref="M203" authorId="0" shapeId="0" xr:uid="{FE60C464-97B0-4F99-B136-23F71D875B21}">
      <text>
        <r>
          <rPr>
            <sz val="9"/>
            <color indexed="81"/>
            <rFont val="Tahoma"/>
            <family val="2"/>
          </rPr>
          <t>Account_Balance_YTD(acctdept: {Map!L203})</t>
        </r>
      </text>
    </comment>
    <comment ref="D204" authorId="0" shapeId="0" xr:uid="{C630269D-184D-40CC-9499-9CB997F199AE}">
      <text>
        <r>
          <rPr>
            <sz val="9"/>
            <color indexed="81"/>
            <rFont val="Tahoma"/>
            <family val="2"/>
          </rPr>
          <t>Account_Balance_YTD(acctdept: {Map!C204})</t>
        </r>
      </text>
    </comment>
    <comment ref="E204" authorId="0" shapeId="0" xr:uid="{DC4F3A38-4FD6-4AF8-831C-9070C678002B}">
      <text>
        <r>
          <rPr>
            <sz val="9"/>
            <color indexed="81"/>
            <rFont val="Tahoma"/>
            <family val="2"/>
          </rPr>
          <t>Account_Balance_YTD(acctdept: {Map!D204})</t>
        </r>
      </text>
    </comment>
    <comment ref="F204" authorId="0" shapeId="0" xr:uid="{D5694BCB-7377-4AC5-AD4E-F1C04EB7E3A3}">
      <text>
        <r>
          <rPr>
            <sz val="9"/>
            <color indexed="81"/>
            <rFont val="Tahoma"/>
            <family val="2"/>
          </rPr>
          <t>Account_Balance_YTD(acctdept: {Map!E204})</t>
        </r>
      </text>
    </comment>
    <comment ref="G204" authorId="0" shapeId="0" xr:uid="{B071C26C-CA1D-4A55-A5F1-FEB1231CBE85}">
      <text>
        <r>
          <rPr>
            <sz val="9"/>
            <color indexed="81"/>
            <rFont val="Tahoma"/>
            <family val="2"/>
          </rPr>
          <t>Account_Balance_YTD(acctdept: {Map!F204})</t>
        </r>
      </text>
    </comment>
    <comment ref="H204" authorId="0" shapeId="0" xr:uid="{F006AB37-3DCD-46BD-9AD3-E8746ABBE0B2}">
      <text>
        <r>
          <rPr>
            <sz val="9"/>
            <color indexed="81"/>
            <rFont val="Tahoma"/>
            <family val="2"/>
          </rPr>
          <t>Account_Balance_YTD(acctdept: {Map!G204})</t>
        </r>
      </text>
    </comment>
    <comment ref="I204" authorId="0" shapeId="0" xr:uid="{FCC7D34A-8EF5-4DD3-9EA4-FF8B5B65076E}">
      <text>
        <r>
          <rPr>
            <sz val="9"/>
            <color indexed="81"/>
            <rFont val="Tahoma"/>
            <family val="2"/>
          </rPr>
          <t>Account_Balance_YTD(acctdept: {Map!H204})</t>
        </r>
      </text>
    </comment>
    <comment ref="J204" authorId="0" shapeId="0" xr:uid="{816702E7-F76A-4E4D-B856-6A833DE531D7}">
      <text>
        <r>
          <rPr>
            <sz val="9"/>
            <color indexed="81"/>
            <rFont val="Tahoma"/>
            <family val="2"/>
          </rPr>
          <t>Account_Balance_YTD(acctdept: {Map!I204})</t>
        </r>
      </text>
    </comment>
    <comment ref="K204" authorId="0" shapeId="0" xr:uid="{D3296E90-DFF9-4268-B3A5-A0E63D5FFA9B}">
      <text>
        <r>
          <rPr>
            <sz val="9"/>
            <color indexed="81"/>
            <rFont val="Tahoma"/>
            <family val="2"/>
          </rPr>
          <t>Account_Balance_YTD(acctdept: {Map!J204})</t>
        </r>
      </text>
    </comment>
    <comment ref="L204" authorId="0" shapeId="0" xr:uid="{4C0FD2AD-0BD3-4E50-9C1F-BF92768F5641}">
      <text>
        <r>
          <rPr>
            <sz val="9"/>
            <color indexed="81"/>
            <rFont val="Tahoma"/>
            <family val="2"/>
          </rPr>
          <t>Account_Balance_YTD(acctdept: {Map!K204})</t>
        </r>
      </text>
    </comment>
    <comment ref="M204" authorId="0" shapeId="0" xr:uid="{46EE19FE-4112-40E5-BAF7-A44C6996855D}">
      <text>
        <r>
          <rPr>
            <sz val="9"/>
            <color indexed="81"/>
            <rFont val="Tahoma"/>
            <family val="2"/>
          </rPr>
          <t>Account_Balance_YTD(acctdept: {Map!L204})</t>
        </r>
      </text>
    </comment>
    <comment ref="D205" authorId="0" shapeId="0" xr:uid="{BBDA1821-9A98-4E20-826B-847F846712D7}">
      <text>
        <r>
          <rPr>
            <sz val="9"/>
            <color indexed="81"/>
            <rFont val="Tahoma"/>
            <family val="2"/>
          </rPr>
          <t>Account_Balance_YTD(acctdept: {Map!C205})</t>
        </r>
      </text>
    </comment>
    <comment ref="E205" authorId="0" shapeId="0" xr:uid="{4A7DF833-C29E-494F-9BE6-AF89373708FB}">
      <text>
        <r>
          <rPr>
            <sz val="9"/>
            <color indexed="81"/>
            <rFont val="Tahoma"/>
            <family val="2"/>
          </rPr>
          <t>Account_Balance_YTD(acctdept: {Map!D205})</t>
        </r>
      </text>
    </comment>
    <comment ref="F205" authorId="0" shapeId="0" xr:uid="{A8F360EC-D160-4E84-9D6D-3A6011C34008}">
      <text>
        <r>
          <rPr>
            <sz val="9"/>
            <color indexed="81"/>
            <rFont val="Tahoma"/>
            <family val="2"/>
          </rPr>
          <t>Account_Balance_YTD(acctdept: {Map!E205})</t>
        </r>
      </text>
    </comment>
    <comment ref="G205" authorId="0" shapeId="0" xr:uid="{F7697DC6-DEC3-42A4-9BB2-18D1C8514A61}">
      <text>
        <r>
          <rPr>
            <sz val="9"/>
            <color indexed="81"/>
            <rFont val="Tahoma"/>
            <family val="2"/>
          </rPr>
          <t>Account_Balance_YTD(acctdept: {Map!F205})</t>
        </r>
      </text>
    </comment>
    <comment ref="H205" authorId="0" shapeId="0" xr:uid="{7E49A222-967D-4578-B1F8-38D999414D9A}">
      <text>
        <r>
          <rPr>
            <sz val="9"/>
            <color indexed="81"/>
            <rFont val="Tahoma"/>
            <family val="2"/>
          </rPr>
          <t>Account_Balance_YTD(acctdept: {Map!G205})</t>
        </r>
      </text>
    </comment>
    <comment ref="I205" authorId="0" shapeId="0" xr:uid="{B0942466-F401-4E49-AFED-5D0E806B208E}">
      <text>
        <r>
          <rPr>
            <sz val="9"/>
            <color indexed="81"/>
            <rFont val="Tahoma"/>
            <family val="2"/>
          </rPr>
          <t>Account_Balance_YTD(acctdept: {Map!H205})</t>
        </r>
      </text>
    </comment>
    <comment ref="J205" authorId="0" shapeId="0" xr:uid="{59F7A676-7A72-43A0-B618-FB411A5FD4C5}">
      <text>
        <r>
          <rPr>
            <sz val="9"/>
            <color indexed="81"/>
            <rFont val="Tahoma"/>
            <family val="2"/>
          </rPr>
          <t>Account_Balance_YTD(acctdept: {Map!I205})</t>
        </r>
      </text>
    </comment>
    <comment ref="K205" authorId="0" shapeId="0" xr:uid="{02E516E1-286A-4EBC-9AB6-83C3E9A7B516}">
      <text>
        <r>
          <rPr>
            <sz val="9"/>
            <color indexed="81"/>
            <rFont val="Tahoma"/>
            <family val="2"/>
          </rPr>
          <t>Account_Balance_YTD(acctdept: {Map!J205})</t>
        </r>
      </text>
    </comment>
    <comment ref="L205" authorId="0" shapeId="0" xr:uid="{D9BFC774-FB2A-4D6C-987D-2B2BED8BB159}">
      <text>
        <r>
          <rPr>
            <sz val="9"/>
            <color indexed="81"/>
            <rFont val="Tahoma"/>
            <family val="2"/>
          </rPr>
          <t>Account_Balance_YTD(acctdept: {Map!K205})</t>
        </r>
      </text>
    </comment>
    <comment ref="M205" authorId="0" shapeId="0" xr:uid="{0C2C67E7-CA04-49AC-A759-3EB03D8A3878}">
      <text>
        <r>
          <rPr>
            <sz val="9"/>
            <color indexed="81"/>
            <rFont val="Tahoma"/>
            <family val="2"/>
          </rPr>
          <t>Account_Balance_YTD(acctdept: {Map!L205})</t>
        </r>
      </text>
    </comment>
    <comment ref="D206" authorId="0" shapeId="0" xr:uid="{80F33FA6-3301-4852-80FC-26A935EE74F6}">
      <text>
        <r>
          <rPr>
            <sz val="9"/>
            <color indexed="81"/>
            <rFont val="Tahoma"/>
            <family val="2"/>
          </rPr>
          <t>Account_Balance_YTD(acctdept: {Map!C206})</t>
        </r>
      </text>
    </comment>
    <comment ref="E206" authorId="0" shapeId="0" xr:uid="{A2E8FCCF-1B6F-4200-8FC7-ADE31D7B9A15}">
      <text>
        <r>
          <rPr>
            <sz val="9"/>
            <color indexed="81"/>
            <rFont val="Tahoma"/>
            <family val="2"/>
          </rPr>
          <t>Account_Balance_YTD(acctdept: {Map!D206})</t>
        </r>
      </text>
    </comment>
    <comment ref="F206" authorId="0" shapeId="0" xr:uid="{73B8AFE5-8906-44F8-9242-3F963D26C93B}">
      <text>
        <r>
          <rPr>
            <sz val="9"/>
            <color indexed="81"/>
            <rFont val="Tahoma"/>
            <family val="2"/>
          </rPr>
          <t>Account_Balance_YTD(acctdept: {Map!E206})</t>
        </r>
      </text>
    </comment>
    <comment ref="G206" authorId="0" shapeId="0" xr:uid="{27083712-05BA-4062-832A-A0CF08F92A4E}">
      <text>
        <r>
          <rPr>
            <sz val="9"/>
            <color indexed="81"/>
            <rFont val="Tahoma"/>
            <family val="2"/>
          </rPr>
          <t>Account_Balance_YTD(acctdept: {Map!F206})</t>
        </r>
      </text>
    </comment>
    <comment ref="H206" authorId="0" shapeId="0" xr:uid="{19A32D9A-4022-4F5F-A848-51EB4337048F}">
      <text>
        <r>
          <rPr>
            <sz val="9"/>
            <color indexed="81"/>
            <rFont val="Tahoma"/>
            <family val="2"/>
          </rPr>
          <t>Account_Balance_YTD(acctdept: {Map!G206})</t>
        </r>
      </text>
    </comment>
    <comment ref="I206" authorId="0" shapeId="0" xr:uid="{A78496FF-B159-4D1B-B079-9AF393FC14BD}">
      <text>
        <r>
          <rPr>
            <sz val="9"/>
            <color indexed="81"/>
            <rFont val="Tahoma"/>
            <family val="2"/>
          </rPr>
          <t>Account_Balance_YTD(acctdept: {Map!H206})</t>
        </r>
      </text>
    </comment>
    <comment ref="J206" authorId="0" shapeId="0" xr:uid="{2EE5D378-B1F4-45DC-B579-FE494D3163C9}">
      <text>
        <r>
          <rPr>
            <sz val="9"/>
            <color indexed="81"/>
            <rFont val="Tahoma"/>
            <family val="2"/>
          </rPr>
          <t>Account_Balance_YTD(acctdept: {Map!I206})</t>
        </r>
      </text>
    </comment>
    <comment ref="K206" authorId="0" shapeId="0" xr:uid="{D1A36A91-928D-4147-871D-104125C495B8}">
      <text>
        <r>
          <rPr>
            <sz val="9"/>
            <color indexed="81"/>
            <rFont val="Tahoma"/>
            <family val="2"/>
          </rPr>
          <t>Account_Balance_YTD(acctdept: {Map!J206})</t>
        </r>
      </text>
    </comment>
    <comment ref="L206" authorId="0" shapeId="0" xr:uid="{79B6DB85-C517-4B80-AEF8-76C638649A62}">
      <text>
        <r>
          <rPr>
            <sz val="9"/>
            <color indexed="81"/>
            <rFont val="Tahoma"/>
            <family val="2"/>
          </rPr>
          <t>Account_Balance_YTD(acctdept: {Map!K206})</t>
        </r>
      </text>
    </comment>
    <comment ref="M206" authorId="0" shapeId="0" xr:uid="{1A36A52B-42EE-4C06-9104-BB841424F3E1}">
      <text>
        <r>
          <rPr>
            <sz val="9"/>
            <color indexed="81"/>
            <rFont val="Tahoma"/>
            <family val="2"/>
          </rPr>
          <t>Account_Balance_YTD(acctdept: {Map!L206})</t>
        </r>
      </text>
    </comment>
    <comment ref="D207" authorId="0" shapeId="0" xr:uid="{F4B01C59-3A4D-4BDA-9865-D085043196FD}">
      <text>
        <r>
          <rPr>
            <sz val="9"/>
            <color indexed="81"/>
            <rFont val="Tahoma"/>
            <family val="2"/>
          </rPr>
          <t>Account_Balance_YTD(acctdept: {Map!C207})</t>
        </r>
      </text>
    </comment>
    <comment ref="E207" authorId="0" shapeId="0" xr:uid="{30DBA1B2-2C17-4ABF-B97D-F32C60758F55}">
      <text>
        <r>
          <rPr>
            <sz val="9"/>
            <color indexed="81"/>
            <rFont val="Tahoma"/>
            <family val="2"/>
          </rPr>
          <t>Account_Balance_YTD(acctdept: {Map!D207})</t>
        </r>
      </text>
    </comment>
    <comment ref="F207" authorId="0" shapeId="0" xr:uid="{053DAB00-A397-4CAA-89B9-73F9E295DBB2}">
      <text>
        <r>
          <rPr>
            <sz val="9"/>
            <color indexed="81"/>
            <rFont val="Tahoma"/>
            <family val="2"/>
          </rPr>
          <t>Account_Balance_YTD(acctdept: {Map!E207})</t>
        </r>
      </text>
    </comment>
    <comment ref="G207" authorId="0" shapeId="0" xr:uid="{F3CBB0EB-4700-46DF-B7F4-05D0FA03E7F7}">
      <text>
        <r>
          <rPr>
            <sz val="9"/>
            <color indexed="81"/>
            <rFont val="Tahoma"/>
            <family val="2"/>
          </rPr>
          <t>Account_Balance_YTD(acctdept: {Map!F207})</t>
        </r>
      </text>
    </comment>
    <comment ref="H207" authorId="0" shapeId="0" xr:uid="{9F7ABAB9-00EB-4191-971D-75FFCED44D03}">
      <text>
        <r>
          <rPr>
            <sz val="9"/>
            <color indexed="81"/>
            <rFont val="Tahoma"/>
            <family val="2"/>
          </rPr>
          <t>Account_Balance_YTD(acctdept: {Map!G207})</t>
        </r>
      </text>
    </comment>
    <comment ref="I207" authorId="0" shapeId="0" xr:uid="{6C89F6A2-BC8D-48FE-B8B6-67F1ADEC45F8}">
      <text>
        <r>
          <rPr>
            <sz val="9"/>
            <color indexed="81"/>
            <rFont val="Tahoma"/>
            <family val="2"/>
          </rPr>
          <t>Account_Balance_YTD(acctdept: {Map!H207})</t>
        </r>
      </text>
    </comment>
    <comment ref="J207" authorId="0" shapeId="0" xr:uid="{DAEB9FA9-26FE-4D13-8D46-DF3CEBEAE6E5}">
      <text>
        <r>
          <rPr>
            <sz val="9"/>
            <color indexed="81"/>
            <rFont val="Tahoma"/>
            <family val="2"/>
          </rPr>
          <t>Account_Balance_YTD(acctdept: {Map!I207})</t>
        </r>
      </text>
    </comment>
    <comment ref="K207" authorId="0" shapeId="0" xr:uid="{4FDC4B15-1922-4582-BCE2-39C3CB5DFDB2}">
      <text>
        <r>
          <rPr>
            <sz val="9"/>
            <color indexed="81"/>
            <rFont val="Tahoma"/>
            <family val="2"/>
          </rPr>
          <t>Account_Balance_YTD(acctdept: {Map!J207})</t>
        </r>
      </text>
    </comment>
    <comment ref="L207" authorId="0" shapeId="0" xr:uid="{5D73A03F-C949-4AE9-8C13-7DD29A01C809}">
      <text>
        <r>
          <rPr>
            <sz val="9"/>
            <color indexed="81"/>
            <rFont val="Tahoma"/>
            <family val="2"/>
          </rPr>
          <t>Account_Balance_YTD(acctdept: {Map!K207})</t>
        </r>
      </text>
    </comment>
    <comment ref="M207" authorId="0" shapeId="0" xr:uid="{20936C14-816D-4E68-8C69-5E4CF34C9FCC}">
      <text>
        <r>
          <rPr>
            <sz val="9"/>
            <color indexed="81"/>
            <rFont val="Tahoma"/>
            <family val="2"/>
          </rPr>
          <t>Account_Balance_YTD(acctdept: {Map!L207})</t>
        </r>
      </text>
    </comment>
    <comment ref="D208" authorId="0" shapeId="0" xr:uid="{CDBA64A9-F1BF-43D4-A77D-A50E39B9DD1A}">
      <text>
        <r>
          <rPr>
            <sz val="9"/>
            <color indexed="81"/>
            <rFont val="Tahoma"/>
            <family val="2"/>
          </rPr>
          <t>Account_Balance_YTD(acctdept: {Map!C208})</t>
        </r>
      </text>
    </comment>
    <comment ref="E208" authorId="0" shapeId="0" xr:uid="{95A4B717-CD3D-4E0B-8DC7-9BEBBDF26AA1}">
      <text>
        <r>
          <rPr>
            <sz val="9"/>
            <color indexed="81"/>
            <rFont val="Tahoma"/>
            <family val="2"/>
          </rPr>
          <t>Account_Balance_YTD(acctdept: {Map!D208})</t>
        </r>
      </text>
    </comment>
    <comment ref="F208" authorId="0" shapeId="0" xr:uid="{175FF61E-DDC6-4E43-A069-B06D155364A7}">
      <text>
        <r>
          <rPr>
            <sz val="9"/>
            <color indexed="81"/>
            <rFont val="Tahoma"/>
            <family val="2"/>
          </rPr>
          <t>Account_Balance_YTD(acctdept: {Map!E208})</t>
        </r>
      </text>
    </comment>
    <comment ref="G208" authorId="0" shapeId="0" xr:uid="{22ADD451-5251-45C5-8FDC-FA7028B4B6BD}">
      <text>
        <r>
          <rPr>
            <sz val="9"/>
            <color indexed="81"/>
            <rFont val="Tahoma"/>
            <family val="2"/>
          </rPr>
          <t>Account_Balance_YTD(acctdept: {Map!F208})</t>
        </r>
      </text>
    </comment>
    <comment ref="H208" authorId="0" shapeId="0" xr:uid="{A2D17C10-D2B3-4C74-B856-1960881FB7A0}">
      <text>
        <r>
          <rPr>
            <sz val="9"/>
            <color indexed="81"/>
            <rFont val="Tahoma"/>
            <family val="2"/>
          </rPr>
          <t>Account_Balance_YTD(acctdept: {Map!G208})</t>
        </r>
      </text>
    </comment>
    <comment ref="I208" authorId="0" shapeId="0" xr:uid="{1FC2FBA3-59ED-42E0-9A9D-8C19C642D2C6}">
      <text>
        <r>
          <rPr>
            <sz val="9"/>
            <color indexed="81"/>
            <rFont val="Tahoma"/>
            <family val="2"/>
          </rPr>
          <t>Account_Balance_YTD(acctdept: {Map!H208})</t>
        </r>
      </text>
    </comment>
    <comment ref="J208" authorId="0" shapeId="0" xr:uid="{A16D4ED1-F978-471E-99A6-FCFD20600604}">
      <text>
        <r>
          <rPr>
            <sz val="9"/>
            <color indexed="81"/>
            <rFont val="Tahoma"/>
            <family val="2"/>
          </rPr>
          <t>Account_Balance_YTD(acctdept: {Map!I208})</t>
        </r>
      </text>
    </comment>
    <comment ref="K208" authorId="0" shapeId="0" xr:uid="{6526B598-CF31-424C-8484-49E123C19CD4}">
      <text>
        <r>
          <rPr>
            <sz val="9"/>
            <color indexed="81"/>
            <rFont val="Tahoma"/>
            <family val="2"/>
          </rPr>
          <t>Account_Balance_YTD(acctdept: {Map!J208})</t>
        </r>
      </text>
    </comment>
    <comment ref="L208" authorId="0" shapeId="0" xr:uid="{02701C5D-1162-4BB7-B4EA-9743A81A7CFA}">
      <text>
        <r>
          <rPr>
            <sz val="9"/>
            <color indexed="81"/>
            <rFont val="Tahoma"/>
            <family val="2"/>
          </rPr>
          <t>Account_Balance_YTD(acctdept: {Map!K208})</t>
        </r>
      </text>
    </comment>
    <comment ref="M208" authorId="0" shapeId="0" xr:uid="{959160C9-036A-41AB-9325-3C202FE4DDA2}">
      <text>
        <r>
          <rPr>
            <sz val="9"/>
            <color indexed="81"/>
            <rFont val="Tahoma"/>
            <family val="2"/>
          </rPr>
          <t>Account_Balance_YTD(acctdept: {Map!L208})</t>
        </r>
      </text>
    </comment>
    <comment ref="D209" authorId="0" shapeId="0" xr:uid="{D5981483-BABE-43F8-A670-A37DEA0A1835}">
      <text>
        <r>
          <rPr>
            <sz val="9"/>
            <color indexed="81"/>
            <rFont val="Tahoma"/>
            <family val="2"/>
          </rPr>
          <t>Account_Balance_YTD(acctdept: {Map!C209})</t>
        </r>
      </text>
    </comment>
    <comment ref="E209" authorId="0" shapeId="0" xr:uid="{E239930A-9794-4807-9793-7770AEFBF1A2}">
      <text>
        <r>
          <rPr>
            <sz val="9"/>
            <color indexed="81"/>
            <rFont val="Tahoma"/>
            <family val="2"/>
          </rPr>
          <t>Account_Balance_YTD(acctdept: {Map!D209})</t>
        </r>
      </text>
    </comment>
    <comment ref="F209" authorId="0" shapeId="0" xr:uid="{572F3D00-90FF-4F22-B7AE-2D3084327C5B}">
      <text>
        <r>
          <rPr>
            <sz val="9"/>
            <color indexed="81"/>
            <rFont val="Tahoma"/>
            <family val="2"/>
          </rPr>
          <t>Account_Balance_YTD(acctdept: {Map!E209})</t>
        </r>
      </text>
    </comment>
    <comment ref="G209" authorId="0" shapeId="0" xr:uid="{768A053B-E348-4934-A3B3-B2505F90755B}">
      <text>
        <r>
          <rPr>
            <sz val="9"/>
            <color indexed="81"/>
            <rFont val="Tahoma"/>
            <family val="2"/>
          </rPr>
          <t>Account_Balance_YTD(acctdept: {Map!F209})</t>
        </r>
      </text>
    </comment>
    <comment ref="H209" authorId="0" shapeId="0" xr:uid="{E120EB4B-D6A0-462C-8685-63E68B21F279}">
      <text>
        <r>
          <rPr>
            <sz val="9"/>
            <color indexed="81"/>
            <rFont val="Tahoma"/>
            <family val="2"/>
          </rPr>
          <t>Account_Balance_YTD(acctdept: {Map!G209})</t>
        </r>
      </text>
    </comment>
    <comment ref="I209" authorId="0" shapeId="0" xr:uid="{A0DE30A7-DB07-4856-A1CE-AE652CD30CC6}">
      <text>
        <r>
          <rPr>
            <sz val="9"/>
            <color indexed="81"/>
            <rFont val="Tahoma"/>
            <family val="2"/>
          </rPr>
          <t>Account_Balance_YTD(acctdept: {Map!H209})</t>
        </r>
      </text>
    </comment>
    <comment ref="J209" authorId="0" shapeId="0" xr:uid="{5203D161-B336-428B-B025-A2D19C81B162}">
      <text>
        <r>
          <rPr>
            <sz val="9"/>
            <color indexed="81"/>
            <rFont val="Tahoma"/>
            <family val="2"/>
          </rPr>
          <t>Account_Balance_YTD(acctdept: {Map!I209})</t>
        </r>
      </text>
    </comment>
    <comment ref="K209" authorId="0" shapeId="0" xr:uid="{8B8A8D93-17BB-4C3E-ACD1-CE82F6512E08}">
      <text>
        <r>
          <rPr>
            <sz val="9"/>
            <color indexed="81"/>
            <rFont val="Tahoma"/>
            <family val="2"/>
          </rPr>
          <t>Account_Balance_YTD(acctdept: {Map!J209})</t>
        </r>
      </text>
    </comment>
    <comment ref="L209" authorId="0" shapeId="0" xr:uid="{28FB41C4-2DB5-41BA-A702-16B101655F54}">
      <text>
        <r>
          <rPr>
            <sz val="9"/>
            <color indexed="81"/>
            <rFont val="Tahoma"/>
            <family val="2"/>
          </rPr>
          <t>Account_Balance_YTD(acctdept: {Map!K209})</t>
        </r>
      </text>
    </comment>
    <comment ref="M209" authorId="0" shapeId="0" xr:uid="{9CE51DFA-D999-48D4-87A8-D75D397F42B3}">
      <text>
        <r>
          <rPr>
            <sz val="9"/>
            <color indexed="81"/>
            <rFont val="Tahoma"/>
            <family val="2"/>
          </rPr>
          <t>Account_Balance_YTD(acctdept: {Map!L209})</t>
        </r>
      </text>
    </comment>
    <comment ref="D210" authorId="0" shapeId="0" xr:uid="{159EFDC1-B98C-4C4D-B131-CE1764429B72}">
      <text>
        <r>
          <rPr>
            <sz val="9"/>
            <color indexed="81"/>
            <rFont val="Tahoma"/>
            <family val="2"/>
          </rPr>
          <t>Account_Balance_YTD(acctdept: {Map!C210})</t>
        </r>
      </text>
    </comment>
    <comment ref="E210" authorId="0" shapeId="0" xr:uid="{D8AE5403-3164-439E-BE4E-C2225D6CEFC7}">
      <text>
        <r>
          <rPr>
            <sz val="9"/>
            <color indexed="81"/>
            <rFont val="Tahoma"/>
            <family val="2"/>
          </rPr>
          <t>Account_Balance_YTD(acctdept: {Map!D210})</t>
        </r>
      </text>
    </comment>
    <comment ref="F210" authorId="0" shapeId="0" xr:uid="{2D2C0C06-34CB-485F-A12F-4887FC1BA743}">
      <text>
        <r>
          <rPr>
            <sz val="9"/>
            <color indexed="81"/>
            <rFont val="Tahoma"/>
            <family val="2"/>
          </rPr>
          <t>Account_Balance_YTD(acctdept: {Map!E210})</t>
        </r>
      </text>
    </comment>
    <comment ref="G210" authorId="0" shapeId="0" xr:uid="{BF3CA559-5427-4DBA-8CE6-EF3C46A1D382}">
      <text>
        <r>
          <rPr>
            <sz val="9"/>
            <color indexed="81"/>
            <rFont val="Tahoma"/>
            <family val="2"/>
          </rPr>
          <t>Account_Balance_YTD(acctdept: {Map!F210})</t>
        </r>
      </text>
    </comment>
    <comment ref="H210" authorId="0" shapeId="0" xr:uid="{C67DD857-2037-46E8-85E0-281998C9F598}">
      <text>
        <r>
          <rPr>
            <sz val="9"/>
            <color indexed="81"/>
            <rFont val="Tahoma"/>
            <family val="2"/>
          </rPr>
          <t>Account_Balance_YTD(acctdept: {Map!G210})</t>
        </r>
      </text>
    </comment>
    <comment ref="I210" authorId="0" shapeId="0" xr:uid="{F7DB8EEB-56D2-44FE-8DD8-04417574EA0B}">
      <text>
        <r>
          <rPr>
            <sz val="9"/>
            <color indexed="81"/>
            <rFont val="Tahoma"/>
            <family val="2"/>
          </rPr>
          <t>Account_Balance_YTD(acctdept: {Map!H210})</t>
        </r>
      </text>
    </comment>
    <comment ref="J210" authorId="0" shapeId="0" xr:uid="{4308FB96-01E3-420B-8E3B-0775A54858DA}">
      <text>
        <r>
          <rPr>
            <sz val="9"/>
            <color indexed="81"/>
            <rFont val="Tahoma"/>
            <family val="2"/>
          </rPr>
          <t>Account_Balance_YTD(acctdept: {Map!I210})</t>
        </r>
      </text>
    </comment>
    <comment ref="K210" authorId="0" shapeId="0" xr:uid="{F31DD5AA-708A-49B8-B0E3-99841EE90D16}">
      <text>
        <r>
          <rPr>
            <sz val="9"/>
            <color indexed="81"/>
            <rFont val="Tahoma"/>
            <family val="2"/>
          </rPr>
          <t>Account_Balance_YTD(acctdept: {Map!J210})</t>
        </r>
      </text>
    </comment>
    <comment ref="L210" authorId="0" shapeId="0" xr:uid="{5E20DB96-7E9F-49F1-9E1D-627617ACF4BA}">
      <text>
        <r>
          <rPr>
            <sz val="9"/>
            <color indexed="81"/>
            <rFont val="Tahoma"/>
            <family val="2"/>
          </rPr>
          <t>Account_Balance_YTD(acctdept: {Map!K210})</t>
        </r>
      </text>
    </comment>
    <comment ref="M210" authorId="0" shapeId="0" xr:uid="{E8FF5855-6C8D-4C79-8B88-DAF61D701C4B}">
      <text>
        <r>
          <rPr>
            <sz val="9"/>
            <color indexed="81"/>
            <rFont val="Tahoma"/>
            <family val="2"/>
          </rPr>
          <t>Account_Balance_YTD(acctdept: {Map!L210})</t>
        </r>
      </text>
    </comment>
    <comment ref="D211" authorId="0" shapeId="0" xr:uid="{079338B5-5719-4F2D-B3EA-DEA4549E6973}">
      <text>
        <r>
          <rPr>
            <sz val="9"/>
            <color indexed="81"/>
            <rFont val="Tahoma"/>
            <family val="2"/>
          </rPr>
          <t>Account_Balance_YTD(acctdept: {Map!C211})</t>
        </r>
      </text>
    </comment>
    <comment ref="E211" authorId="0" shapeId="0" xr:uid="{E2EF77A0-F380-4EFD-82A4-9B1A7C41DA09}">
      <text>
        <r>
          <rPr>
            <sz val="9"/>
            <color indexed="81"/>
            <rFont val="Tahoma"/>
            <family val="2"/>
          </rPr>
          <t>Account_Balance_YTD(acctdept: {Map!D211})</t>
        </r>
      </text>
    </comment>
    <comment ref="F211" authorId="0" shapeId="0" xr:uid="{4F3D548E-E7E4-401C-BEC8-A12DE9917A13}">
      <text>
        <r>
          <rPr>
            <sz val="9"/>
            <color indexed="81"/>
            <rFont val="Tahoma"/>
            <family val="2"/>
          </rPr>
          <t>Account_Balance_YTD(acctdept: {Map!E211})</t>
        </r>
      </text>
    </comment>
    <comment ref="G211" authorId="0" shapeId="0" xr:uid="{30E84545-B28D-4BE8-ADD0-6EF209C40001}">
      <text>
        <r>
          <rPr>
            <sz val="9"/>
            <color indexed="81"/>
            <rFont val="Tahoma"/>
            <family val="2"/>
          </rPr>
          <t>Account_Balance_YTD(acctdept: {Map!F211})</t>
        </r>
      </text>
    </comment>
    <comment ref="H211" authorId="0" shapeId="0" xr:uid="{1804C24E-0A53-4FFC-B969-E2EB6F0C8EA4}">
      <text>
        <r>
          <rPr>
            <sz val="9"/>
            <color indexed="81"/>
            <rFont val="Tahoma"/>
            <family val="2"/>
          </rPr>
          <t>Account_Balance_YTD(acctdept: {Map!G211})</t>
        </r>
      </text>
    </comment>
    <comment ref="I211" authorId="0" shapeId="0" xr:uid="{49BE25A3-1592-4889-A1A4-6B132F83C6E7}">
      <text>
        <r>
          <rPr>
            <sz val="9"/>
            <color indexed="81"/>
            <rFont val="Tahoma"/>
            <family val="2"/>
          </rPr>
          <t>Account_Balance_YTD(acctdept: {Map!H211})</t>
        </r>
      </text>
    </comment>
    <comment ref="J211" authorId="0" shapeId="0" xr:uid="{2A5F1E4A-9FE5-4842-93E6-98FD48508215}">
      <text>
        <r>
          <rPr>
            <sz val="9"/>
            <color indexed="81"/>
            <rFont val="Tahoma"/>
            <family val="2"/>
          </rPr>
          <t>Account_Balance_YTD(acctdept: {Map!I211})</t>
        </r>
      </text>
    </comment>
    <comment ref="K211" authorId="0" shapeId="0" xr:uid="{8958FC24-7AD9-4C67-B487-1C424C46795A}">
      <text>
        <r>
          <rPr>
            <sz val="9"/>
            <color indexed="81"/>
            <rFont val="Tahoma"/>
            <family val="2"/>
          </rPr>
          <t>Account_Balance_YTD(acctdept: {Map!J211})</t>
        </r>
      </text>
    </comment>
    <comment ref="L211" authorId="0" shapeId="0" xr:uid="{1E8295AF-6478-4AE2-8E57-707B4DC4A884}">
      <text>
        <r>
          <rPr>
            <sz val="9"/>
            <color indexed="81"/>
            <rFont val="Tahoma"/>
            <family val="2"/>
          </rPr>
          <t>Account_Balance_YTD(acctdept: {Map!K211})</t>
        </r>
      </text>
    </comment>
    <comment ref="M211" authorId="0" shapeId="0" xr:uid="{EF56C444-E9BA-4C4F-912C-434BA868FCC0}">
      <text>
        <r>
          <rPr>
            <sz val="9"/>
            <color indexed="81"/>
            <rFont val="Tahoma"/>
            <family val="2"/>
          </rPr>
          <t>Account_Balance_YTD(acctdept: {Map!L211})</t>
        </r>
      </text>
    </comment>
    <comment ref="D212" authorId="0" shapeId="0" xr:uid="{4FDAE205-E648-4582-985E-B961631600CD}">
      <text>
        <r>
          <rPr>
            <sz val="9"/>
            <color indexed="81"/>
            <rFont val="Tahoma"/>
            <family val="2"/>
          </rPr>
          <t>Account_Balance_YTD(acctdept: {Map!C212})</t>
        </r>
      </text>
    </comment>
    <comment ref="E212" authorId="0" shapeId="0" xr:uid="{97C2944A-1C6F-4B45-8400-995BACA6270C}">
      <text>
        <r>
          <rPr>
            <sz val="9"/>
            <color indexed="81"/>
            <rFont val="Tahoma"/>
            <family val="2"/>
          </rPr>
          <t>Account_Balance_YTD(acctdept: {Map!D212})</t>
        </r>
      </text>
    </comment>
    <comment ref="F212" authorId="0" shapeId="0" xr:uid="{1FE88C58-4255-492A-AAF6-3202C7FF99E6}">
      <text>
        <r>
          <rPr>
            <sz val="9"/>
            <color indexed="81"/>
            <rFont val="Tahoma"/>
            <family val="2"/>
          </rPr>
          <t>Account_Balance_YTD(acctdept: {Map!E212})</t>
        </r>
      </text>
    </comment>
    <comment ref="G212" authorId="0" shapeId="0" xr:uid="{7CA78268-5E12-489D-AE17-C1296BA7CB6E}">
      <text>
        <r>
          <rPr>
            <sz val="9"/>
            <color indexed="81"/>
            <rFont val="Tahoma"/>
            <family val="2"/>
          </rPr>
          <t>Account_Balance_YTD(acctdept: {Map!F212})</t>
        </r>
      </text>
    </comment>
    <comment ref="H212" authorId="0" shapeId="0" xr:uid="{45EBA42C-E483-44B5-A30E-20DD6B5BB0DA}">
      <text>
        <r>
          <rPr>
            <sz val="9"/>
            <color indexed="81"/>
            <rFont val="Tahoma"/>
            <family val="2"/>
          </rPr>
          <t>Account_Balance_YTD(acctdept: {Map!G212})</t>
        </r>
      </text>
    </comment>
    <comment ref="I212" authorId="0" shapeId="0" xr:uid="{74CC3ADC-C20D-46AE-BA02-FC13B6854D0C}">
      <text>
        <r>
          <rPr>
            <sz val="9"/>
            <color indexed="81"/>
            <rFont val="Tahoma"/>
            <family val="2"/>
          </rPr>
          <t>Account_Balance_YTD(acctdept: {Map!H212})</t>
        </r>
      </text>
    </comment>
    <comment ref="J212" authorId="0" shapeId="0" xr:uid="{DCA49472-4346-47C6-8573-8CDE6545D7BB}">
      <text>
        <r>
          <rPr>
            <sz val="9"/>
            <color indexed="81"/>
            <rFont val="Tahoma"/>
            <family val="2"/>
          </rPr>
          <t>Account_Balance_YTD(acctdept: {Map!I212})</t>
        </r>
      </text>
    </comment>
    <comment ref="K212" authorId="0" shapeId="0" xr:uid="{C8966B7A-8451-420E-A7EA-F4952CA946D5}">
      <text>
        <r>
          <rPr>
            <sz val="9"/>
            <color indexed="81"/>
            <rFont val="Tahoma"/>
            <family val="2"/>
          </rPr>
          <t>Account_Balance_YTD(acctdept: {Map!J212})</t>
        </r>
      </text>
    </comment>
    <comment ref="L212" authorId="0" shapeId="0" xr:uid="{3EB47ACC-D9A6-4DC4-9DC6-9B2BDB559F39}">
      <text>
        <r>
          <rPr>
            <sz val="9"/>
            <color indexed="81"/>
            <rFont val="Tahoma"/>
            <family val="2"/>
          </rPr>
          <t>Account_Balance_YTD(acctdept: {Map!K212})</t>
        </r>
      </text>
    </comment>
    <comment ref="M212" authorId="0" shapeId="0" xr:uid="{5E819F0B-78A0-493E-9EF4-E7DE2492AD82}">
      <text>
        <r>
          <rPr>
            <sz val="9"/>
            <color indexed="81"/>
            <rFont val="Tahoma"/>
            <family val="2"/>
          </rPr>
          <t>Account_Balance_YTD(acctdept: {Map!L212})</t>
        </r>
      </text>
    </comment>
    <comment ref="D213" authorId="0" shapeId="0" xr:uid="{C13A851F-856D-40BA-BB4D-185CF268BFDC}">
      <text>
        <r>
          <rPr>
            <sz val="9"/>
            <color indexed="81"/>
            <rFont val="Tahoma"/>
            <family val="2"/>
          </rPr>
          <t>Account_Balance_YTD(acctdept: {Map!C213})</t>
        </r>
      </text>
    </comment>
    <comment ref="E213" authorId="0" shapeId="0" xr:uid="{85480037-3FE2-4DE8-BD6B-133F6C3B3761}">
      <text>
        <r>
          <rPr>
            <sz val="9"/>
            <color indexed="81"/>
            <rFont val="Tahoma"/>
            <family val="2"/>
          </rPr>
          <t>Account_Balance_YTD(acctdept: {Map!D213})</t>
        </r>
      </text>
    </comment>
    <comment ref="F213" authorId="0" shapeId="0" xr:uid="{0F77797B-9096-4F97-B876-CEA1B43D5673}">
      <text>
        <r>
          <rPr>
            <sz val="9"/>
            <color indexed="81"/>
            <rFont val="Tahoma"/>
            <family val="2"/>
          </rPr>
          <t>Account_Balance_YTD(acctdept: {Map!E213})</t>
        </r>
      </text>
    </comment>
    <comment ref="G213" authorId="0" shapeId="0" xr:uid="{14DDFEA6-00A9-45B3-964E-ED3B3AB45F8D}">
      <text>
        <r>
          <rPr>
            <sz val="9"/>
            <color indexed="81"/>
            <rFont val="Tahoma"/>
            <family val="2"/>
          </rPr>
          <t>Account_Balance_YTD(acctdept: {Map!F213})</t>
        </r>
      </text>
    </comment>
    <comment ref="H213" authorId="0" shapeId="0" xr:uid="{BE59AC7C-0D07-43F8-9F13-D20114E9D686}">
      <text>
        <r>
          <rPr>
            <sz val="9"/>
            <color indexed="81"/>
            <rFont val="Tahoma"/>
            <family val="2"/>
          </rPr>
          <t>Account_Balance_YTD(acctdept: {Map!G213})</t>
        </r>
      </text>
    </comment>
    <comment ref="I213" authorId="0" shapeId="0" xr:uid="{FF5EA125-C190-4815-9D14-023F407E648A}">
      <text>
        <r>
          <rPr>
            <sz val="9"/>
            <color indexed="81"/>
            <rFont val="Tahoma"/>
            <family val="2"/>
          </rPr>
          <t>Account_Balance_YTD(acctdept: {Map!H213})</t>
        </r>
      </text>
    </comment>
    <comment ref="J213" authorId="0" shapeId="0" xr:uid="{91BF6EE2-7A2D-4155-B950-8041A07BAFD8}">
      <text>
        <r>
          <rPr>
            <sz val="9"/>
            <color indexed="81"/>
            <rFont val="Tahoma"/>
            <family val="2"/>
          </rPr>
          <t>Account_Balance_YTD(acctdept: {Map!I213})</t>
        </r>
      </text>
    </comment>
    <comment ref="K213" authorId="0" shapeId="0" xr:uid="{11119F56-E8B0-4F9A-82FC-C8D89452156B}">
      <text>
        <r>
          <rPr>
            <sz val="9"/>
            <color indexed="81"/>
            <rFont val="Tahoma"/>
            <family val="2"/>
          </rPr>
          <t>Account_Balance_YTD(acctdept: {Map!J213})</t>
        </r>
      </text>
    </comment>
    <comment ref="L213" authorId="0" shapeId="0" xr:uid="{97F9C906-E8B9-417E-B05F-EC1B109ECEED}">
      <text>
        <r>
          <rPr>
            <sz val="9"/>
            <color indexed="81"/>
            <rFont val="Tahoma"/>
            <family val="2"/>
          </rPr>
          <t>Account_Balance_YTD(acctdept: {Map!K213})</t>
        </r>
      </text>
    </comment>
    <comment ref="M213" authorId="0" shapeId="0" xr:uid="{CD46539D-C631-41DE-92BB-5652B10E6327}">
      <text>
        <r>
          <rPr>
            <sz val="9"/>
            <color indexed="81"/>
            <rFont val="Tahoma"/>
            <family val="2"/>
          </rPr>
          <t>Account_Balance_YTD(acctdept: {Map!L213})</t>
        </r>
      </text>
    </comment>
    <comment ref="D214" authorId="0" shapeId="0" xr:uid="{C5476701-9C8B-4176-8628-F47B1ECB298B}">
      <text>
        <r>
          <rPr>
            <sz val="9"/>
            <color indexed="81"/>
            <rFont val="Tahoma"/>
            <family val="2"/>
          </rPr>
          <t>Account_Balance_YTD(acctdept: {Map!C214})</t>
        </r>
      </text>
    </comment>
    <comment ref="E214" authorId="0" shapeId="0" xr:uid="{C72774A2-F05C-4587-85B5-2541DC8D00F7}">
      <text>
        <r>
          <rPr>
            <sz val="9"/>
            <color indexed="81"/>
            <rFont val="Tahoma"/>
            <family val="2"/>
          </rPr>
          <t>Account_Balance_YTD(acctdept: {Map!D214})</t>
        </r>
      </text>
    </comment>
    <comment ref="F214" authorId="0" shapeId="0" xr:uid="{493007A3-C5F5-4ED9-9B86-A3416393F037}">
      <text>
        <r>
          <rPr>
            <sz val="9"/>
            <color indexed="81"/>
            <rFont val="Tahoma"/>
            <family val="2"/>
          </rPr>
          <t>Account_Balance_YTD(acctdept: {Map!E214})</t>
        </r>
      </text>
    </comment>
    <comment ref="G214" authorId="0" shapeId="0" xr:uid="{2CB3BCE1-2DE2-4F49-99AF-0DD233B1B859}">
      <text>
        <r>
          <rPr>
            <sz val="9"/>
            <color indexed="81"/>
            <rFont val="Tahoma"/>
            <family val="2"/>
          </rPr>
          <t>Account_Balance_YTD(acctdept: {Map!F214})</t>
        </r>
      </text>
    </comment>
    <comment ref="H214" authorId="0" shapeId="0" xr:uid="{9496C5BF-D69B-4766-9D6E-4EB00B1D8253}">
      <text>
        <r>
          <rPr>
            <sz val="9"/>
            <color indexed="81"/>
            <rFont val="Tahoma"/>
            <family val="2"/>
          </rPr>
          <t>Account_Balance_YTD(acctdept: {Map!G214})</t>
        </r>
      </text>
    </comment>
    <comment ref="I214" authorId="0" shapeId="0" xr:uid="{DDFFC18C-4DD4-4389-BFB9-F3B00D5419ED}">
      <text>
        <r>
          <rPr>
            <sz val="9"/>
            <color indexed="81"/>
            <rFont val="Tahoma"/>
            <family val="2"/>
          </rPr>
          <t>Account_Balance_YTD(acctdept: {Map!H214})</t>
        </r>
      </text>
    </comment>
    <comment ref="J214" authorId="0" shapeId="0" xr:uid="{DF8E8D78-083C-43B9-8240-08C70FAFF197}">
      <text>
        <r>
          <rPr>
            <sz val="9"/>
            <color indexed="81"/>
            <rFont val="Tahoma"/>
            <family val="2"/>
          </rPr>
          <t>Account_Balance_YTD(acctdept: {Map!I214})</t>
        </r>
      </text>
    </comment>
    <comment ref="K214" authorId="0" shapeId="0" xr:uid="{402711B8-8F7A-426C-BEBE-979C204A623F}">
      <text>
        <r>
          <rPr>
            <sz val="9"/>
            <color indexed="81"/>
            <rFont val="Tahoma"/>
            <family val="2"/>
          </rPr>
          <t>Account_Balance_YTD(acctdept: {Map!J214})</t>
        </r>
      </text>
    </comment>
    <comment ref="L214" authorId="0" shapeId="0" xr:uid="{3A372109-F229-476D-9FF4-EE70C8D61889}">
      <text>
        <r>
          <rPr>
            <sz val="9"/>
            <color indexed="81"/>
            <rFont val="Tahoma"/>
            <family val="2"/>
          </rPr>
          <t>Account_Balance_YTD(acctdept: {Map!K214})</t>
        </r>
      </text>
    </comment>
    <comment ref="M214" authorId="0" shapeId="0" xr:uid="{03288DAB-A43B-4400-B3D7-3E27582E7289}">
      <text>
        <r>
          <rPr>
            <sz val="9"/>
            <color indexed="81"/>
            <rFont val="Tahoma"/>
            <family val="2"/>
          </rPr>
          <t>Account_Balance_YTD(acctdept: {Map!L214})</t>
        </r>
      </text>
    </comment>
    <comment ref="D215" authorId="0" shapeId="0" xr:uid="{55EF692E-5D47-4F5D-BF2D-BD91277E1645}">
      <text>
        <r>
          <rPr>
            <sz val="9"/>
            <color indexed="81"/>
            <rFont val="Tahoma"/>
            <family val="2"/>
          </rPr>
          <t>Account_Balance_YTD(acctdept: {Map!C215})</t>
        </r>
      </text>
    </comment>
    <comment ref="E215" authorId="0" shapeId="0" xr:uid="{BFC92201-12D1-4408-8723-29032FEE6198}">
      <text>
        <r>
          <rPr>
            <sz val="9"/>
            <color indexed="81"/>
            <rFont val="Tahoma"/>
            <family val="2"/>
          </rPr>
          <t>Account_Balance_YTD(acctdept: {Map!D215})</t>
        </r>
      </text>
    </comment>
    <comment ref="F215" authorId="0" shapeId="0" xr:uid="{BDFDF01B-31EA-45E7-981C-68EB5F3C74F2}">
      <text>
        <r>
          <rPr>
            <sz val="9"/>
            <color indexed="81"/>
            <rFont val="Tahoma"/>
            <family val="2"/>
          </rPr>
          <t>Account_Balance_YTD(acctdept: {Map!E215})</t>
        </r>
      </text>
    </comment>
    <comment ref="G215" authorId="0" shapeId="0" xr:uid="{3666FE72-72F6-47E9-94E2-672719FD5F7E}">
      <text>
        <r>
          <rPr>
            <sz val="9"/>
            <color indexed="81"/>
            <rFont val="Tahoma"/>
            <family val="2"/>
          </rPr>
          <t>Account_Balance_YTD(acctdept: {Map!F215})</t>
        </r>
      </text>
    </comment>
    <comment ref="H215" authorId="0" shapeId="0" xr:uid="{A119B39A-ECAB-45C7-A18D-C62C8336B404}">
      <text>
        <r>
          <rPr>
            <sz val="9"/>
            <color indexed="81"/>
            <rFont val="Tahoma"/>
            <family val="2"/>
          </rPr>
          <t>Account_Balance_YTD(acctdept: {Map!G215})</t>
        </r>
      </text>
    </comment>
    <comment ref="I215" authorId="0" shapeId="0" xr:uid="{CB5BF7E3-BA81-4AE7-B995-5D69FB0C1AFD}">
      <text>
        <r>
          <rPr>
            <sz val="9"/>
            <color indexed="81"/>
            <rFont val="Tahoma"/>
            <family val="2"/>
          </rPr>
          <t>Account_Balance_YTD(acctdept: {Map!H215})</t>
        </r>
      </text>
    </comment>
    <comment ref="J215" authorId="0" shapeId="0" xr:uid="{5B226435-FB9D-4E8D-B8C4-0EA384BD6B54}">
      <text>
        <r>
          <rPr>
            <sz val="9"/>
            <color indexed="81"/>
            <rFont val="Tahoma"/>
            <family val="2"/>
          </rPr>
          <t>Account_Balance_YTD(acctdept: {Map!I215})</t>
        </r>
      </text>
    </comment>
    <comment ref="K215" authorId="0" shapeId="0" xr:uid="{83CEB343-7150-4EFF-8E58-89CECC73B8AC}">
      <text>
        <r>
          <rPr>
            <sz val="9"/>
            <color indexed="81"/>
            <rFont val="Tahoma"/>
            <family val="2"/>
          </rPr>
          <t>Account_Balance_YTD(acctdept: {Map!J215})</t>
        </r>
      </text>
    </comment>
    <comment ref="L215" authorId="0" shapeId="0" xr:uid="{030B40CF-B020-4FDB-98C3-CCC91A90523C}">
      <text>
        <r>
          <rPr>
            <sz val="9"/>
            <color indexed="81"/>
            <rFont val="Tahoma"/>
            <family val="2"/>
          </rPr>
          <t>Account_Balance_YTD(acctdept: {Map!K215})</t>
        </r>
      </text>
    </comment>
    <comment ref="M215" authorId="0" shapeId="0" xr:uid="{9B5A0C53-715F-4AA8-AC03-FA01904D1B59}">
      <text>
        <r>
          <rPr>
            <sz val="9"/>
            <color indexed="81"/>
            <rFont val="Tahoma"/>
            <family val="2"/>
          </rPr>
          <t>Account_Balance_YTD(acctdept: {Map!L215})</t>
        </r>
      </text>
    </comment>
    <comment ref="D216" authorId="0" shapeId="0" xr:uid="{EAA7A5AB-1323-4403-8544-16E96332D219}">
      <text>
        <r>
          <rPr>
            <sz val="9"/>
            <color indexed="81"/>
            <rFont val="Tahoma"/>
            <family val="2"/>
          </rPr>
          <t>Account_Balance_YTD(acctdept: {Map!C216})</t>
        </r>
      </text>
    </comment>
    <comment ref="E216" authorId="0" shapeId="0" xr:uid="{BCF28B86-4135-4793-A073-F7E808388953}">
      <text>
        <r>
          <rPr>
            <sz val="9"/>
            <color indexed="81"/>
            <rFont val="Tahoma"/>
            <family val="2"/>
          </rPr>
          <t>Account_Balance_YTD(acctdept: {Map!D216})</t>
        </r>
      </text>
    </comment>
    <comment ref="F216" authorId="0" shapeId="0" xr:uid="{7CA9E5EB-4949-4CE8-B5D9-2EA254FF7190}">
      <text>
        <r>
          <rPr>
            <sz val="9"/>
            <color indexed="81"/>
            <rFont val="Tahoma"/>
            <family val="2"/>
          </rPr>
          <t>Account_Balance_YTD(acctdept: {Map!E216})</t>
        </r>
      </text>
    </comment>
    <comment ref="G216" authorId="0" shapeId="0" xr:uid="{2E9CF262-18D5-4BA3-A3CD-762330B187BA}">
      <text>
        <r>
          <rPr>
            <sz val="9"/>
            <color indexed="81"/>
            <rFont val="Tahoma"/>
            <family val="2"/>
          </rPr>
          <t>Account_Balance_YTD(acctdept: {Map!F216})</t>
        </r>
      </text>
    </comment>
    <comment ref="H216" authorId="0" shapeId="0" xr:uid="{6A2A4636-5A0E-43B3-9E6A-8CE829400AE1}">
      <text>
        <r>
          <rPr>
            <sz val="9"/>
            <color indexed="81"/>
            <rFont val="Tahoma"/>
            <family val="2"/>
          </rPr>
          <t>Account_Balance_YTD(acctdept: {Map!G216})</t>
        </r>
      </text>
    </comment>
    <comment ref="I216" authorId="0" shapeId="0" xr:uid="{BBB092DB-A7B2-4F8F-9DAA-92FC1FCF5220}">
      <text>
        <r>
          <rPr>
            <sz val="9"/>
            <color indexed="81"/>
            <rFont val="Tahoma"/>
            <family val="2"/>
          </rPr>
          <t>Account_Balance_YTD(acctdept: {Map!H216})</t>
        </r>
      </text>
    </comment>
    <comment ref="J216" authorId="0" shapeId="0" xr:uid="{9C9C092A-42A2-4C5B-A8A4-CA00EBF06BE4}">
      <text>
        <r>
          <rPr>
            <sz val="9"/>
            <color indexed="81"/>
            <rFont val="Tahoma"/>
            <family val="2"/>
          </rPr>
          <t>Account_Balance_YTD(acctdept: {Map!I216})</t>
        </r>
      </text>
    </comment>
    <comment ref="K216" authorId="0" shapeId="0" xr:uid="{9AC59B01-8878-4C39-97CA-C78DBF3B081E}">
      <text>
        <r>
          <rPr>
            <sz val="9"/>
            <color indexed="81"/>
            <rFont val="Tahoma"/>
            <family val="2"/>
          </rPr>
          <t>Account_Balance_YTD(acctdept: {Map!J216})</t>
        </r>
      </text>
    </comment>
    <comment ref="L216" authorId="0" shapeId="0" xr:uid="{4D2D7ADB-37AB-4C50-A6A1-FF8FC826E436}">
      <text>
        <r>
          <rPr>
            <sz val="9"/>
            <color indexed="81"/>
            <rFont val="Tahoma"/>
            <family val="2"/>
          </rPr>
          <t>Account_Balance_YTD(acctdept: {Map!K216})</t>
        </r>
      </text>
    </comment>
    <comment ref="M216" authorId="0" shapeId="0" xr:uid="{1F421108-1DC5-4455-8749-7A6F0710B273}">
      <text>
        <r>
          <rPr>
            <sz val="9"/>
            <color indexed="81"/>
            <rFont val="Tahoma"/>
            <family val="2"/>
          </rPr>
          <t>Account_Balance_YTD(acctdept: {Map!L216})</t>
        </r>
      </text>
    </comment>
    <comment ref="D217" authorId="0" shapeId="0" xr:uid="{57E1588A-40DD-40EE-A595-799118F0CB83}">
      <text>
        <r>
          <rPr>
            <sz val="9"/>
            <color indexed="81"/>
            <rFont val="Tahoma"/>
            <family val="2"/>
          </rPr>
          <t>Account_Balance_YTD(acctdept: {Map!C217})</t>
        </r>
      </text>
    </comment>
    <comment ref="E217" authorId="0" shapeId="0" xr:uid="{E521C965-61C4-414C-8FE7-2D3D2BBE5D2D}">
      <text>
        <r>
          <rPr>
            <sz val="9"/>
            <color indexed="81"/>
            <rFont val="Tahoma"/>
            <family val="2"/>
          </rPr>
          <t>Account_Balance_YTD(acctdept: {Map!D217})</t>
        </r>
      </text>
    </comment>
    <comment ref="F217" authorId="0" shapeId="0" xr:uid="{99E29CA9-7C00-4562-B94C-03D43F735559}">
      <text>
        <r>
          <rPr>
            <sz val="9"/>
            <color indexed="81"/>
            <rFont val="Tahoma"/>
            <family val="2"/>
          </rPr>
          <t>Account_Balance_YTD(acctdept: {Map!E217})</t>
        </r>
      </text>
    </comment>
    <comment ref="G217" authorId="0" shapeId="0" xr:uid="{A91FF3BB-9AE4-439A-9DAE-097274BD57F2}">
      <text>
        <r>
          <rPr>
            <sz val="9"/>
            <color indexed="81"/>
            <rFont val="Tahoma"/>
            <family val="2"/>
          </rPr>
          <t>Account_Balance_YTD(acctdept: {Map!F217})</t>
        </r>
      </text>
    </comment>
    <comment ref="H217" authorId="0" shapeId="0" xr:uid="{7D0485E5-2B47-434E-889F-A29866406AE9}">
      <text>
        <r>
          <rPr>
            <sz val="9"/>
            <color indexed="81"/>
            <rFont val="Tahoma"/>
            <family val="2"/>
          </rPr>
          <t>Account_Balance_YTD(acctdept: {Map!G217})</t>
        </r>
      </text>
    </comment>
    <comment ref="I217" authorId="0" shapeId="0" xr:uid="{0880ECC8-AF44-4D37-A8E3-5E50876CDE82}">
      <text>
        <r>
          <rPr>
            <sz val="9"/>
            <color indexed="81"/>
            <rFont val="Tahoma"/>
            <family val="2"/>
          </rPr>
          <t>Account_Balance_YTD(acctdept: {Map!H217})</t>
        </r>
      </text>
    </comment>
    <comment ref="J217" authorId="0" shapeId="0" xr:uid="{E63B53E2-F7CA-47D5-B525-B50D11616257}">
      <text>
        <r>
          <rPr>
            <sz val="9"/>
            <color indexed="81"/>
            <rFont val="Tahoma"/>
            <family val="2"/>
          </rPr>
          <t>Account_Balance_YTD(acctdept: {Map!I217})</t>
        </r>
      </text>
    </comment>
    <comment ref="K217" authorId="0" shapeId="0" xr:uid="{DD4212ED-5FEB-4828-B7B5-A8A54B550CEB}">
      <text>
        <r>
          <rPr>
            <sz val="9"/>
            <color indexed="81"/>
            <rFont val="Tahoma"/>
            <family val="2"/>
          </rPr>
          <t>Account_Balance_YTD(acctdept: {Map!J217})</t>
        </r>
      </text>
    </comment>
    <comment ref="L217" authorId="0" shapeId="0" xr:uid="{F1686DCD-0044-45BC-8326-67BBFDF7354E}">
      <text>
        <r>
          <rPr>
            <sz val="9"/>
            <color indexed="81"/>
            <rFont val="Tahoma"/>
            <family val="2"/>
          </rPr>
          <t>Account_Balance_YTD(acctdept: {Map!K217})</t>
        </r>
      </text>
    </comment>
    <comment ref="M217" authorId="0" shapeId="0" xr:uid="{E7035EDD-BA7E-48C7-AD62-681F70396F08}">
      <text>
        <r>
          <rPr>
            <sz val="9"/>
            <color indexed="81"/>
            <rFont val="Tahoma"/>
            <family val="2"/>
          </rPr>
          <t>Account_Balance_YTD(acctdept: {Map!L217})</t>
        </r>
      </text>
    </comment>
    <comment ref="D218" authorId="0" shapeId="0" xr:uid="{AFA523EA-9D69-4B82-A835-2A1AD3F61150}">
      <text>
        <r>
          <rPr>
            <sz val="9"/>
            <color indexed="81"/>
            <rFont val="Tahoma"/>
            <family val="2"/>
          </rPr>
          <t>Account_Balance_YTD(acctdept: {Map!C218})</t>
        </r>
      </text>
    </comment>
    <comment ref="E218" authorId="0" shapeId="0" xr:uid="{CF6AAB1C-BF6D-44DB-8D36-A86BDD67E890}">
      <text>
        <r>
          <rPr>
            <sz val="9"/>
            <color indexed="81"/>
            <rFont val="Tahoma"/>
            <family val="2"/>
          </rPr>
          <t>Account_Balance_YTD(acctdept: {Map!D218})</t>
        </r>
      </text>
    </comment>
    <comment ref="F218" authorId="0" shapeId="0" xr:uid="{A1E2A6B2-4FC7-48FB-9B47-1FEF3911A3A9}">
      <text>
        <r>
          <rPr>
            <sz val="9"/>
            <color indexed="81"/>
            <rFont val="Tahoma"/>
            <family val="2"/>
          </rPr>
          <t>Account_Balance_YTD(acctdept: {Map!E218})</t>
        </r>
      </text>
    </comment>
    <comment ref="G218" authorId="0" shapeId="0" xr:uid="{DABDA4DA-89CF-4F48-87A3-338021FA65CE}">
      <text>
        <r>
          <rPr>
            <sz val="9"/>
            <color indexed="81"/>
            <rFont val="Tahoma"/>
            <family val="2"/>
          </rPr>
          <t>Account_Balance_YTD(acctdept: {Map!F218})</t>
        </r>
      </text>
    </comment>
    <comment ref="H218" authorId="0" shapeId="0" xr:uid="{9418E53D-49FE-41E3-B139-B73E166D7B8F}">
      <text>
        <r>
          <rPr>
            <sz val="9"/>
            <color indexed="81"/>
            <rFont val="Tahoma"/>
            <family val="2"/>
          </rPr>
          <t>Account_Balance_YTD(acctdept: {Map!G218})</t>
        </r>
      </text>
    </comment>
    <comment ref="I218" authorId="0" shapeId="0" xr:uid="{F36C46A7-7DD8-40E3-B518-9A393E868427}">
      <text>
        <r>
          <rPr>
            <sz val="9"/>
            <color indexed="81"/>
            <rFont val="Tahoma"/>
            <family val="2"/>
          </rPr>
          <t>Account_Balance_YTD(acctdept: {Map!H218})</t>
        </r>
      </text>
    </comment>
    <comment ref="J218" authorId="0" shapeId="0" xr:uid="{7E34ED13-7225-41DA-BAE4-995748508A36}">
      <text>
        <r>
          <rPr>
            <sz val="9"/>
            <color indexed="81"/>
            <rFont val="Tahoma"/>
            <family val="2"/>
          </rPr>
          <t>Account_Balance_YTD(acctdept: {Map!I218})</t>
        </r>
      </text>
    </comment>
    <comment ref="K218" authorId="0" shapeId="0" xr:uid="{7E56699E-4C47-4F40-B9B6-F604FCA85C80}">
      <text>
        <r>
          <rPr>
            <sz val="9"/>
            <color indexed="81"/>
            <rFont val="Tahoma"/>
            <family val="2"/>
          </rPr>
          <t>Account_Balance_YTD(acctdept: {Map!J218})</t>
        </r>
      </text>
    </comment>
    <comment ref="L218" authorId="0" shapeId="0" xr:uid="{5139FDC4-F001-4D5B-9C8A-A45CA127A0A4}">
      <text>
        <r>
          <rPr>
            <sz val="9"/>
            <color indexed="81"/>
            <rFont val="Tahoma"/>
            <family val="2"/>
          </rPr>
          <t>Account_Balance_YTD(acctdept: {Map!K218})</t>
        </r>
      </text>
    </comment>
    <comment ref="M218" authorId="0" shapeId="0" xr:uid="{74999716-C845-4EE5-B1A9-055762D4EF55}">
      <text>
        <r>
          <rPr>
            <sz val="9"/>
            <color indexed="81"/>
            <rFont val="Tahoma"/>
            <family val="2"/>
          </rPr>
          <t>Account_Balance_YTD(acctdept: {Map!L218})</t>
        </r>
      </text>
    </comment>
    <comment ref="D219" authorId="0" shapeId="0" xr:uid="{26DF0161-EC69-4884-AA67-1E13B16E4C62}">
      <text>
        <r>
          <rPr>
            <sz val="9"/>
            <color indexed="81"/>
            <rFont val="Tahoma"/>
            <family val="2"/>
          </rPr>
          <t>Account_Balance_YTD(acctdept: {Map!C219})</t>
        </r>
      </text>
    </comment>
    <comment ref="E219" authorId="0" shapeId="0" xr:uid="{A660CD74-17AB-4EF6-9E75-F573581FE216}">
      <text>
        <r>
          <rPr>
            <sz val="9"/>
            <color indexed="81"/>
            <rFont val="Tahoma"/>
            <family val="2"/>
          </rPr>
          <t>Account_Balance_YTD(acctdept: {Map!D219})</t>
        </r>
      </text>
    </comment>
    <comment ref="F219" authorId="0" shapeId="0" xr:uid="{F566B44A-39F3-4E86-9F30-6FF876A5E190}">
      <text>
        <r>
          <rPr>
            <sz val="9"/>
            <color indexed="81"/>
            <rFont val="Tahoma"/>
            <family val="2"/>
          </rPr>
          <t>Account_Balance_YTD(acctdept: {Map!E219})</t>
        </r>
      </text>
    </comment>
    <comment ref="G219" authorId="0" shapeId="0" xr:uid="{47E2DEF3-4F28-46C2-8465-294C9DB5D48F}">
      <text>
        <r>
          <rPr>
            <sz val="9"/>
            <color indexed="81"/>
            <rFont val="Tahoma"/>
            <family val="2"/>
          </rPr>
          <t>Account_Balance_YTD(acctdept: {Map!F219})</t>
        </r>
      </text>
    </comment>
    <comment ref="H219" authorId="0" shapeId="0" xr:uid="{5E048F5D-EC40-41B4-81A4-479B00EC23B8}">
      <text>
        <r>
          <rPr>
            <sz val="9"/>
            <color indexed="81"/>
            <rFont val="Tahoma"/>
            <family val="2"/>
          </rPr>
          <t>Account_Balance_YTD(acctdept: {Map!G219})</t>
        </r>
      </text>
    </comment>
    <comment ref="I219" authorId="0" shapeId="0" xr:uid="{4DEFD059-2B97-4339-AE4E-4D6D09FCE1F1}">
      <text>
        <r>
          <rPr>
            <sz val="9"/>
            <color indexed="81"/>
            <rFont val="Tahoma"/>
            <family val="2"/>
          </rPr>
          <t>Account_Balance_YTD(acctdept: {Map!H219})</t>
        </r>
      </text>
    </comment>
    <comment ref="J219" authorId="0" shapeId="0" xr:uid="{5E66E059-CB60-4D30-AE11-D4F579EEF233}">
      <text>
        <r>
          <rPr>
            <sz val="9"/>
            <color indexed="81"/>
            <rFont val="Tahoma"/>
            <family val="2"/>
          </rPr>
          <t>Account_Balance_YTD(acctdept: {Map!I219})</t>
        </r>
      </text>
    </comment>
    <comment ref="K219" authorId="0" shapeId="0" xr:uid="{B48B41A7-E6F8-4EB0-A65E-C18442911884}">
      <text>
        <r>
          <rPr>
            <sz val="9"/>
            <color indexed="81"/>
            <rFont val="Tahoma"/>
            <family val="2"/>
          </rPr>
          <t>Account_Balance_YTD(acctdept: {Map!J219})</t>
        </r>
      </text>
    </comment>
    <comment ref="L219" authorId="0" shapeId="0" xr:uid="{954DEE3D-4432-41D3-9F4D-4E734DE8FBED}">
      <text>
        <r>
          <rPr>
            <sz val="9"/>
            <color indexed="81"/>
            <rFont val="Tahoma"/>
            <family val="2"/>
          </rPr>
          <t>Account_Balance_YTD(acctdept: {Map!K219})</t>
        </r>
      </text>
    </comment>
    <comment ref="M219" authorId="0" shapeId="0" xr:uid="{2C82AEC9-925F-403C-932C-58513155E012}">
      <text>
        <r>
          <rPr>
            <sz val="9"/>
            <color indexed="81"/>
            <rFont val="Tahoma"/>
            <family val="2"/>
          </rPr>
          <t>Account_Balance_YTD(acctdept: {Map!L219})</t>
        </r>
      </text>
    </comment>
    <comment ref="D220" authorId="0" shapeId="0" xr:uid="{3D3F6D12-707D-4D85-91C4-FBA2173E48BD}">
      <text>
        <r>
          <rPr>
            <sz val="9"/>
            <color indexed="81"/>
            <rFont val="Tahoma"/>
            <family val="2"/>
          </rPr>
          <t>Account_Balance_YTD(acctdept: {Map!C220})</t>
        </r>
      </text>
    </comment>
    <comment ref="E220" authorId="0" shapeId="0" xr:uid="{D0AE85D8-1D4B-4914-B868-86C489DDF688}">
      <text>
        <r>
          <rPr>
            <sz val="9"/>
            <color indexed="81"/>
            <rFont val="Tahoma"/>
            <family val="2"/>
          </rPr>
          <t>Account_Balance_YTD(acctdept: {Map!D220})</t>
        </r>
      </text>
    </comment>
    <comment ref="F220" authorId="0" shapeId="0" xr:uid="{F487F869-858A-4A08-AEC2-005F5F5E931D}">
      <text>
        <r>
          <rPr>
            <sz val="9"/>
            <color indexed="81"/>
            <rFont val="Tahoma"/>
            <family val="2"/>
          </rPr>
          <t>Account_Balance_YTD(acctdept: {Map!E220})</t>
        </r>
      </text>
    </comment>
    <comment ref="G220" authorId="0" shapeId="0" xr:uid="{BFFCE64E-78EC-4F0B-8D9F-D1F74941890E}">
      <text>
        <r>
          <rPr>
            <sz val="9"/>
            <color indexed="81"/>
            <rFont val="Tahoma"/>
            <family val="2"/>
          </rPr>
          <t>Account_Balance_YTD(acctdept: {Map!F220})</t>
        </r>
      </text>
    </comment>
    <comment ref="H220" authorId="0" shapeId="0" xr:uid="{15B39ED7-EB9B-49DF-B196-7E7BAA9A82E5}">
      <text>
        <r>
          <rPr>
            <sz val="9"/>
            <color indexed="81"/>
            <rFont val="Tahoma"/>
            <family val="2"/>
          </rPr>
          <t>Account_Balance_YTD(acctdept: {Map!G220})</t>
        </r>
      </text>
    </comment>
    <comment ref="I220" authorId="0" shapeId="0" xr:uid="{E22308A5-88CA-4D59-ABF3-63385DE683E2}">
      <text>
        <r>
          <rPr>
            <sz val="9"/>
            <color indexed="81"/>
            <rFont val="Tahoma"/>
            <family val="2"/>
          </rPr>
          <t>Account_Balance_YTD(acctdept: {Map!H220})</t>
        </r>
      </text>
    </comment>
    <comment ref="J220" authorId="0" shapeId="0" xr:uid="{6CF0B37B-B3CE-4980-B03C-53C4DCD2B3BB}">
      <text>
        <r>
          <rPr>
            <sz val="9"/>
            <color indexed="81"/>
            <rFont val="Tahoma"/>
            <family val="2"/>
          </rPr>
          <t>Account_Balance_YTD(acctdept: {Map!I220})</t>
        </r>
      </text>
    </comment>
    <comment ref="K220" authorId="0" shapeId="0" xr:uid="{88E35CC3-8DB6-48E2-9E51-7F41EBAB530E}">
      <text>
        <r>
          <rPr>
            <sz val="9"/>
            <color indexed="81"/>
            <rFont val="Tahoma"/>
            <family val="2"/>
          </rPr>
          <t>Account_Balance_YTD(acctdept: {Map!J220})</t>
        </r>
      </text>
    </comment>
    <comment ref="L220" authorId="0" shapeId="0" xr:uid="{5399D2F4-3646-4949-A983-23EF5C807F48}">
      <text>
        <r>
          <rPr>
            <sz val="9"/>
            <color indexed="81"/>
            <rFont val="Tahoma"/>
            <family val="2"/>
          </rPr>
          <t>Account_Balance_YTD(acctdept: {Map!K220})</t>
        </r>
      </text>
    </comment>
    <comment ref="M220" authorId="0" shapeId="0" xr:uid="{E1B7679F-316B-45B4-943A-86ADD7DC81B1}">
      <text>
        <r>
          <rPr>
            <sz val="9"/>
            <color indexed="81"/>
            <rFont val="Tahoma"/>
            <family val="2"/>
          </rPr>
          <t>Account_Balance_YTD(acctdept: {Map!L220})</t>
        </r>
      </text>
    </comment>
    <comment ref="D221" authorId="0" shapeId="0" xr:uid="{7801944D-78F1-4641-B362-A251C524B84E}">
      <text>
        <r>
          <rPr>
            <sz val="9"/>
            <color indexed="81"/>
            <rFont val="Tahoma"/>
            <family val="2"/>
          </rPr>
          <t>Account_Balance_YTD(acctdept: {Map!C221})</t>
        </r>
      </text>
    </comment>
    <comment ref="E221" authorId="0" shapeId="0" xr:uid="{9DBB5266-39E4-4F46-98C5-31C7DB843709}">
      <text>
        <r>
          <rPr>
            <sz val="9"/>
            <color indexed="81"/>
            <rFont val="Tahoma"/>
            <family val="2"/>
          </rPr>
          <t>Account_Balance_YTD(acctdept: {Map!D221})</t>
        </r>
      </text>
    </comment>
    <comment ref="F221" authorId="0" shapeId="0" xr:uid="{BB88CE90-D039-4866-9707-CD44A95EA3D6}">
      <text>
        <r>
          <rPr>
            <sz val="9"/>
            <color indexed="81"/>
            <rFont val="Tahoma"/>
            <family val="2"/>
          </rPr>
          <t>Account_Balance_YTD(acctdept: {Map!E221})</t>
        </r>
      </text>
    </comment>
    <comment ref="G221" authorId="0" shapeId="0" xr:uid="{5DCD45D0-5770-4A0A-98C6-C1915E92F39D}">
      <text>
        <r>
          <rPr>
            <sz val="9"/>
            <color indexed="81"/>
            <rFont val="Tahoma"/>
            <family val="2"/>
          </rPr>
          <t>Account_Balance_YTD(acctdept: {Map!F221})</t>
        </r>
      </text>
    </comment>
    <comment ref="H221" authorId="0" shapeId="0" xr:uid="{0F4F2C76-8FEA-4949-B50B-69D4095A46AA}">
      <text>
        <r>
          <rPr>
            <sz val="9"/>
            <color indexed="81"/>
            <rFont val="Tahoma"/>
            <family val="2"/>
          </rPr>
          <t>Account_Balance_YTD(acctdept: {Map!G221})</t>
        </r>
      </text>
    </comment>
    <comment ref="I221" authorId="0" shapeId="0" xr:uid="{AC3D705A-36F2-49DB-9DCA-86B52B0B474D}">
      <text>
        <r>
          <rPr>
            <sz val="9"/>
            <color indexed="81"/>
            <rFont val="Tahoma"/>
            <family val="2"/>
          </rPr>
          <t>Account_Balance_YTD(acctdept: {Map!H221})</t>
        </r>
      </text>
    </comment>
    <comment ref="J221" authorId="0" shapeId="0" xr:uid="{88B89B69-3EC5-42C6-9996-F8A473BDAF23}">
      <text>
        <r>
          <rPr>
            <sz val="9"/>
            <color indexed="81"/>
            <rFont val="Tahoma"/>
            <family val="2"/>
          </rPr>
          <t>Account_Balance_YTD(acctdept: {Map!I221})</t>
        </r>
      </text>
    </comment>
    <comment ref="K221" authorId="0" shapeId="0" xr:uid="{FACFD959-5E1C-459C-9740-BBD6B67AA568}">
      <text>
        <r>
          <rPr>
            <sz val="9"/>
            <color indexed="81"/>
            <rFont val="Tahoma"/>
            <family val="2"/>
          </rPr>
          <t>Account_Balance_YTD(acctdept: {Map!J221})</t>
        </r>
      </text>
    </comment>
    <comment ref="L221" authorId="0" shapeId="0" xr:uid="{609E145A-755A-4C9F-A280-C9DF81693927}">
      <text>
        <r>
          <rPr>
            <sz val="9"/>
            <color indexed="81"/>
            <rFont val="Tahoma"/>
            <family val="2"/>
          </rPr>
          <t>Account_Balance_YTD(acctdept: {Map!K221})</t>
        </r>
      </text>
    </comment>
    <comment ref="M221" authorId="0" shapeId="0" xr:uid="{83067606-FC56-457A-A504-752979FDEEF6}">
      <text>
        <r>
          <rPr>
            <sz val="9"/>
            <color indexed="81"/>
            <rFont val="Tahoma"/>
            <family val="2"/>
          </rPr>
          <t>Account_Balance_YTD(acctdept: {Map!L221})</t>
        </r>
      </text>
    </comment>
    <comment ref="D222" authorId="0" shapeId="0" xr:uid="{B50DD233-024D-4582-9AE8-62123DD25FBD}">
      <text>
        <r>
          <rPr>
            <sz val="9"/>
            <color indexed="81"/>
            <rFont val="Tahoma"/>
            <family val="2"/>
          </rPr>
          <t>Account_Balance_YTD(acctdept: {Map!C222})</t>
        </r>
      </text>
    </comment>
    <comment ref="E222" authorId="0" shapeId="0" xr:uid="{93B13939-6B9C-4F72-9DAF-DF40D3C03094}">
      <text>
        <r>
          <rPr>
            <sz val="9"/>
            <color indexed="81"/>
            <rFont val="Tahoma"/>
            <family val="2"/>
          </rPr>
          <t>Account_Balance_YTD(acctdept: {Map!D222})</t>
        </r>
      </text>
    </comment>
    <comment ref="F222" authorId="0" shapeId="0" xr:uid="{8B1D20C2-7B69-4715-AC64-53BCB5AF3E86}">
      <text>
        <r>
          <rPr>
            <sz val="9"/>
            <color indexed="81"/>
            <rFont val="Tahoma"/>
            <family val="2"/>
          </rPr>
          <t>Account_Balance_YTD(acctdept: {Map!E222})</t>
        </r>
      </text>
    </comment>
    <comment ref="G222" authorId="0" shapeId="0" xr:uid="{9F6D085A-B3B8-48D4-9267-12342979C8D8}">
      <text>
        <r>
          <rPr>
            <sz val="9"/>
            <color indexed="81"/>
            <rFont val="Tahoma"/>
            <family val="2"/>
          </rPr>
          <t>Account_Balance_YTD(acctdept: {Map!F222})</t>
        </r>
      </text>
    </comment>
    <comment ref="H222" authorId="0" shapeId="0" xr:uid="{7A72028B-3FCB-484C-9192-2A5B19F7FFD5}">
      <text>
        <r>
          <rPr>
            <sz val="9"/>
            <color indexed="81"/>
            <rFont val="Tahoma"/>
            <family val="2"/>
          </rPr>
          <t>Account_Balance_YTD(acctdept: {Map!G222})</t>
        </r>
      </text>
    </comment>
    <comment ref="I222" authorId="0" shapeId="0" xr:uid="{06BBDE84-F0C7-4F95-B320-47F976935F81}">
      <text>
        <r>
          <rPr>
            <sz val="9"/>
            <color indexed="81"/>
            <rFont val="Tahoma"/>
            <family val="2"/>
          </rPr>
          <t>Account_Balance_YTD(acctdept: {Map!H222})</t>
        </r>
      </text>
    </comment>
    <comment ref="J222" authorId="0" shapeId="0" xr:uid="{E224D172-09E2-4FC3-A093-C6C9CB1376F5}">
      <text>
        <r>
          <rPr>
            <sz val="9"/>
            <color indexed="81"/>
            <rFont val="Tahoma"/>
            <family val="2"/>
          </rPr>
          <t>Account_Balance_YTD(acctdept: {Map!I222})</t>
        </r>
      </text>
    </comment>
    <comment ref="K222" authorId="0" shapeId="0" xr:uid="{EF799735-CD9A-4E86-A330-8D9268538BDC}">
      <text>
        <r>
          <rPr>
            <sz val="9"/>
            <color indexed="81"/>
            <rFont val="Tahoma"/>
            <family val="2"/>
          </rPr>
          <t>Account_Balance_YTD(acctdept: {Map!J222})</t>
        </r>
      </text>
    </comment>
    <comment ref="L222" authorId="0" shapeId="0" xr:uid="{F9872DAF-ED5B-42CD-BB36-7A8BD2A883B3}">
      <text>
        <r>
          <rPr>
            <sz val="9"/>
            <color indexed="81"/>
            <rFont val="Tahoma"/>
            <family val="2"/>
          </rPr>
          <t>Account_Balance_YTD(acctdept: {Map!K222})</t>
        </r>
      </text>
    </comment>
    <comment ref="M222" authorId="0" shapeId="0" xr:uid="{1544693F-5677-46B4-B422-B9F5A91B4BC1}">
      <text>
        <r>
          <rPr>
            <sz val="9"/>
            <color indexed="81"/>
            <rFont val="Tahoma"/>
            <family val="2"/>
          </rPr>
          <t>Account_Balance_YTD(acctdept: {Map!L222})</t>
        </r>
      </text>
    </comment>
    <comment ref="D223" authorId="0" shapeId="0" xr:uid="{38029A80-A542-47D5-8160-1837C0B31DF3}">
      <text>
        <r>
          <rPr>
            <sz val="9"/>
            <color indexed="81"/>
            <rFont val="Tahoma"/>
            <family val="2"/>
          </rPr>
          <t>Account_Balance_YTD(acctdept: {Map!C223})</t>
        </r>
      </text>
    </comment>
    <comment ref="E223" authorId="0" shapeId="0" xr:uid="{572D47BB-ADC3-49FD-A72D-1BDCF3DA161D}">
      <text>
        <r>
          <rPr>
            <sz val="9"/>
            <color indexed="81"/>
            <rFont val="Tahoma"/>
            <family val="2"/>
          </rPr>
          <t>Account_Balance_YTD(acctdept: {Map!D223})</t>
        </r>
      </text>
    </comment>
    <comment ref="F223" authorId="0" shapeId="0" xr:uid="{E513C2DA-3752-4FEE-84F1-E970635F31C3}">
      <text>
        <r>
          <rPr>
            <sz val="9"/>
            <color indexed="81"/>
            <rFont val="Tahoma"/>
            <family val="2"/>
          </rPr>
          <t>Account_Balance_YTD(acctdept: {Map!E223})</t>
        </r>
      </text>
    </comment>
    <comment ref="G223" authorId="0" shapeId="0" xr:uid="{4E671B41-22F5-47D2-9691-D8E471DCB0BF}">
      <text>
        <r>
          <rPr>
            <sz val="9"/>
            <color indexed="81"/>
            <rFont val="Tahoma"/>
            <family val="2"/>
          </rPr>
          <t>Account_Balance_YTD(acctdept: {Map!F223})</t>
        </r>
      </text>
    </comment>
    <comment ref="H223" authorId="0" shapeId="0" xr:uid="{7F53AE23-9BA1-4778-BEC5-6825451F848D}">
      <text>
        <r>
          <rPr>
            <sz val="9"/>
            <color indexed="81"/>
            <rFont val="Tahoma"/>
            <family val="2"/>
          </rPr>
          <t>Account_Balance_YTD(acctdept: {Map!G223})</t>
        </r>
      </text>
    </comment>
    <comment ref="I223" authorId="0" shapeId="0" xr:uid="{BB241F5E-9EF0-4D44-8E19-BAC35ACCCCF8}">
      <text>
        <r>
          <rPr>
            <sz val="9"/>
            <color indexed="81"/>
            <rFont val="Tahoma"/>
            <family val="2"/>
          </rPr>
          <t>Account_Balance_YTD(acctdept: {Map!H223})</t>
        </r>
      </text>
    </comment>
    <comment ref="J223" authorId="0" shapeId="0" xr:uid="{6FF8074E-291A-42C3-913A-3A1B5552DF5F}">
      <text>
        <r>
          <rPr>
            <sz val="9"/>
            <color indexed="81"/>
            <rFont val="Tahoma"/>
            <family val="2"/>
          </rPr>
          <t>Account_Balance_YTD(acctdept: {Map!I223})</t>
        </r>
      </text>
    </comment>
    <comment ref="K223" authorId="0" shapeId="0" xr:uid="{582283A4-C58C-4DC0-A308-AFD8052165D3}">
      <text>
        <r>
          <rPr>
            <sz val="9"/>
            <color indexed="81"/>
            <rFont val="Tahoma"/>
            <family val="2"/>
          </rPr>
          <t>Account_Balance_YTD(acctdept: {Map!J223})</t>
        </r>
      </text>
    </comment>
    <comment ref="L223" authorId="0" shapeId="0" xr:uid="{41435330-5BF9-46BB-AA72-7A72E1BCF423}">
      <text>
        <r>
          <rPr>
            <sz val="9"/>
            <color indexed="81"/>
            <rFont val="Tahoma"/>
            <family val="2"/>
          </rPr>
          <t>Account_Balance_YTD(acctdept: {Map!K223})</t>
        </r>
      </text>
    </comment>
    <comment ref="M223" authorId="0" shapeId="0" xr:uid="{977589D0-84D1-4B0C-879C-5D02BBB13314}">
      <text>
        <r>
          <rPr>
            <sz val="9"/>
            <color indexed="81"/>
            <rFont val="Tahoma"/>
            <family val="2"/>
          </rPr>
          <t>Account_Balance_YTD(acctdept: {Map!L223})</t>
        </r>
      </text>
    </comment>
    <comment ref="D224" authorId="0" shapeId="0" xr:uid="{06F8524C-FACE-4109-8DA2-477A61471EBD}">
      <text>
        <r>
          <rPr>
            <sz val="9"/>
            <color indexed="81"/>
            <rFont val="Tahoma"/>
            <family val="2"/>
          </rPr>
          <t>Account_Balance_YTD(acctdept: {Map!C224})</t>
        </r>
      </text>
    </comment>
    <comment ref="E224" authorId="0" shapeId="0" xr:uid="{2756C75D-161D-4C28-82FF-7F3AB6C42749}">
      <text>
        <r>
          <rPr>
            <sz val="9"/>
            <color indexed="81"/>
            <rFont val="Tahoma"/>
            <family val="2"/>
          </rPr>
          <t>Account_Balance_YTD(acctdept: {Map!D224})</t>
        </r>
      </text>
    </comment>
    <comment ref="F224" authorId="0" shapeId="0" xr:uid="{C6A6B0AC-C0E6-4305-9255-C8B192A8A5F8}">
      <text>
        <r>
          <rPr>
            <sz val="9"/>
            <color indexed="81"/>
            <rFont val="Tahoma"/>
            <family val="2"/>
          </rPr>
          <t>Account_Balance_YTD(acctdept: {Map!E224})</t>
        </r>
      </text>
    </comment>
    <comment ref="G224" authorId="0" shapeId="0" xr:uid="{6C02F41A-2E91-4866-BB26-746343BF228C}">
      <text>
        <r>
          <rPr>
            <sz val="9"/>
            <color indexed="81"/>
            <rFont val="Tahoma"/>
            <family val="2"/>
          </rPr>
          <t>Account_Balance_YTD(acctdept: {Map!F224})</t>
        </r>
      </text>
    </comment>
    <comment ref="H224" authorId="0" shapeId="0" xr:uid="{343FF729-A9F1-48F1-9C1A-9B46A55CD048}">
      <text>
        <r>
          <rPr>
            <sz val="9"/>
            <color indexed="81"/>
            <rFont val="Tahoma"/>
            <family val="2"/>
          </rPr>
          <t>Account_Balance_YTD(acctdept: {Map!G224})</t>
        </r>
      </text>
    </comment>
    <comment ref="I224" authorId="0" shapeId="0" xr:uid="{8A6F32C2-E629-4941-944C-D04D76D5C37A}">
      <text>
        <r>
          <rPr>
            <sz val="9"/>
            <color indexed="81"/>
            <rFont val="Tahoma"/>
            <family val="2"/>
          </rPr>
          <t>Account_Balance_YTD(acctdept: {Map!H224})</t>
        </r>
      </text>
    </comment>
    <comment ref="J224" authorId="0" shapeId="0" xr:uid="{DF56A986-7571-4DA1-9CDF-2C03FC09C1F6}">
      <text>
        <r>
          <rPr>
            <sz val="9"/>
            <color indexed="81"/>
            <rFont val="Tahoma"/>
            <family val="2"/>
          </rPr>
          <t>Account_Balance_YTD(acctdept: {Map!I224})</t>
        </r>
      </text>
    </comment>
    <comment ref="K224" authorId="0" shapeId="0" xr:uid="{F5655739-D3AE-4877-8B13-74AF4E225955}">
      <text>
        <r>
          <rPr>
            <sz val="9"/>
            <color indexed="81"/>
            <rFont val="Tahoma"/>
            <family val="2"/>
          </rPr>
          <t>Account_Balance_YTD(acctdept: {Map!J224})</t>
        </r>
      </text>
    </comment>
    <comment ref="L224" authorId="0" shapeId="0" xr:uid="{D79197D0-20D3-4510-AC60-DB35811F1453}">
      <text>
        <r>
          <rPr>
            <sz val="9"/>
            <color indexed="81"/>
            <rFont val="Tahoma"/>
            <family val="2"/>
          </rPr>
          <t>Account_Balance_YTD(acctdept: {Map!K224})</t>
        </r>
      </text>
    </comment>
    <comment ref="M224" authorId="0" shapeId="0" xr:uid="{E67F3411-4D6C-4652-95FF-020DDDD1AF9D}">
      <text>
        <r>
          <rPr>
            <sz val="9"/>
            <color indexed="81"/>
            <rFont val="Tahoma"/>
            <family val="2"/>
          </rPr>
          <t>Account_Balance_YTD(acctdept: {Map!L224})</t>
        </r>
      </text>
    </comment>
    <comment ref="D225" authorId="0" shapeId="0" xr:uid="{D1303D3E-E347-49D2-AF44-BF6DCCA1CCE4}">
      <text>
        <r>
          <rPr>
            <sz val="9"/>
            <color indexed="81"/>
            <rFont val="Tahoma"/>
            <family val="2"/>
          </rPr>
          <t>Account_Balance_YTD(acctdept: {Map!C225})</t>
        </r>
      </text>
    </comment>
    <comment ref="E225" authorId="0" shapeId="0" xr:uid="{B231B3E3-1C75-464E-891C-40917D422A31}">
      <text>
        <r>
          <rPr>
            <sz val="9"/>
            <color indexed="81"/>
            <rFont val="Tahoma"/>
            <family val="2"/>
          </rPr>
          <t>Account_Balance_YTD(acctdept: {Map!D225})</t>
        </r>
      </text>
    </comment>
    <comment ref="F225" authorId="0" shapeId="0" xr:uid="{1542C992-3660-4E0C-B08B-6DCF933319B6}">
      <text>
        <r>
          <rPr>
            <sz val="9"/>
            <color indexed="81"/>
            <rFont val="Tahoma"/>
            <family val="2"/>
          </rPr>
          <t>Account_Balance_YTD(acctdept: {Map!E225})</t>
        </r>
      </text>
    </comment>
    <comment ref="G225" authorId="0" shapeId="0" xr:uid="{BCD77A18-E6FB-4D7A-AB66-489799243EA8}">
      <text>
        <r>
          <rPr>
            <sz val="9"/>
            <color indexed="81"/>
            <rFont val="Tahoma"/>
            <family val="2"/>
          </rPr>
          <t>Account_Balance_YTD(acctdept: {Map!F225})</t>
        </r>
      </text>
    </comment>
    <comment ref="H225" authorId="0" shapeId="0" xr:uid="{9AAAED9F-514A-4FCA-9D79-96DE284A85C6}">
      <text>
        <r>
          <rPr>
            <sz val="9"/>
            <color indexed="81"/>
            <rFont val="Tahoma"/>
            <family val="2"/>
          </rPr>
          <t>Account_Balance_YTD(acctdept: {Map!G225})</t>
        </r>
      </text>
    </comment>
    <comment ref="I225" authorId="0" shapeId="0" xr:uid="{EC2D46C4-0750-4505-BA5F-65A21ECDDF8F}">
      <text>
        <r>
          <rPr>
            <sz val="9"/>
            <color indexed="81"/>
            <rFont val="Tahoma"/>
            <family val="2"/>
          </rPr>
          <t>Account_Balance_YTD(acctdept: {Map!H225})</t>
        </r>
      </text>
    </comment>
    <comment ref="J225" authorId="0" shapeId="0" xr:uid="{6D86951F-0502-4409-9DE8-336F366C9D57}">
      <text>
        <r>
          <rPr>
            <sz val="9"/>
            <color indexed="81"/>
            <rFont val="Tahoma"/>
            <family val="2"/>
          </rPr>
          <t>Account_Balance_YTD(acctdept: {Map!I225})</t>
        </r>
      </text>
    </comment>
    <comment ref="K225" authorId="0" shapeId="0" xr:uid="{817BDFE6-DE79-4C24-905B-CF31A0AA08FA}">
      <text>
        <r>
          <rPr>
            <sz val="9"/>
            <color indexed="81"/>
            <rFont val="Tahoma"/>
            <family val="2"/>
          </rPr>
          <t>Account_Balance_YTD(acctdept: {Map!J225})</t>
        </r>
      </text>
    </comment>
    <comment ref="L225" authorId="0" shapeId="0" xr:uid="{10938DE7-12EB-40C8-A6CF-9DC6791F8D13}">
      <text>
        <r>
          <rPr>
            <sz val="9"/>
            <color indexed="81"/>
            <rFont val="Tahoma"/>
            <family val="2"/>
          </rPr>
          <t>Account_Balance_YTD(acctdept: {Map!K225})</t>
        </r>
      </text>
    </comment>
    <comment ref="M225" authorId="0" shapeId="0" xr:uid="{11825FDA-72A2-4ACF-8DE9-B457DBD1956C}">
      <text>
        <r>
          <rPr>
            <sz val="9"/>
            <color indexed="81"/>
            <rFont val="Tahoma"/>
            <family val="2"/>
          </rPr>
          <t>Account_Balance_YTD(acctdept: {Map!L225})</t>
        </r>
      </text>
    </comment>
    <comment ref="D226" authorId="0" shapeId="0" xr:uid="{EB1519BF-19B4-48DB-9F14-2A680B501AC3}">
      <text>
        <r>
          <rPr>
            <sz val="9"/>
            <color indexed="81"/>
            <rFont val="Tahoma"/>
            <family val="2"/>
          </rPr>
          <t>Account_Balance_YTD(acctdept: {Map!C226})</t>
        </r>
      </text>
    </comment>
    <comment ref="E226" authorId="0" shapeId="0" xr:uid="{19014C74-33DF-4433-8171-7A5DE61E262A}">
      <text>
        <r>
          <rPr>
            <sz val="9"/>
            <color indexed="81"/>
            <rFont val="Tahoma"/>
            <family val="2"/>
          </rPr>
          <t>Account_Balance_YTD(acctdept: {Map!D226})</t>
        </r>
      </text>
    </comment>
    <comment ref="F226" authorId="0" shapeId="0" xr:uid="{AC1C81B0-B4CB-4FCB-AADC-D4C7F1276DBD}">
      <text>
        <r>
          <rPr>
            <sz val="9"/>
            <color indexed="81"/>
            <rFont val="Tahoma"/>
            <family val="2"/>
          </rPr>
          <t>Account_Balance_YTD(acctdept: {Map!E226})</t>
        </r>
      </text>
    </comment>
    <comment ref="G226" authorId="0" shapeId="0" xr:uid="{AB3FD434-6170-404D-91EA-46FBC6CB515F}">
      <text>
        <r>
          <rPr>
            <sz val="9"/>
            <color indexed="81"/>
            <rFont val="Tahoma"/>
            <family val="2"/>
          </rPr>
          <t>Account_Balance_YTD(acctdept: {Map!F226})</t>
        </r>
      </text>
    </comment>
    <comment ref="H226" authorId="0" shapeId="0" xr:uid="{0E293670-92CE-4A0A-858A-7A53AB31EBAC}">
      <text>
        <r>
          <rPr>
            <sz val="9"/>
            <color indexed="81"/>
            <rFont val="Tahoma"/>
            <family val="2"/>
          </rPr>
          <t>Account_Balance_YTD(acctdept: {Map!G226})</t>
        </r>
      </text>
    </comment>
    <comment ref="I226" authorId="0" shapeId="0" xr:uid="{0F0ABEF3-4477-4E48-AD90-5CCBFB26653D}">
      <text>
        <r>
          <rPr>
            <sz val="9"/>
            <color indexed="81"/>
            <rFont val="Tahoma"/>
            <family val="2"/>
          </rPr>
          <t>Account_Balance_YTD(acctdept: {Map!H226})</t>
        </r>
      </text>
    </comment>
    <comment ref="J226" authorId="0" shapeId="0" xr:uid="{E66B5667-DB9A-4C38-80CF-172FDA809873}">
      <text>
        <r>
          <rPr>
            <sz val="9"/>
            <color indexed="81"/>
            <rFont val="Tahoma"/>
            <family val="2"/>
          </rPr>
          <t>Account_Balance_YTD(acctdept: {Map!I226})</t>
        </r>
      </text>
    </comment>
    <comment ref="K226" authorId="0" shapeId="0" xr:uid="{89AEF950-2DAA-4C09-887B-1C6C75A686FA}">
      <text>
        <r>
          <rPr>
            <sz val="9"/>
            <color indexed="81"/>
            <rFont val="Tahoma"/>
            <family val="2"/>
          </rPr>
          <t>Account_Balance_YTD(acctdept: {Map!J226})</t>
        </r>
      </text>
    </comment>
    <comment ref="L226" authorId="0" shapeId="0" xr:uid="{6DB97EF1-6FC0-4E13-A077-AC5FC2884359}">
      <text>
        <r>
          <rPr>
            <sz val="9"/>
            <color indexed="81"/>
            <rFont val="Tahoma"/>
            <family val="2"/>
          </rPr>
          <t>Account_Balance_YTD(acctdept: {Map!K226})</t>
        </r>
      </text>
    </comment>
    <comment ref="M226" authorId="0" shapeId="0" xr:uid="{5CD73B71-EC6F-407C-A201-73F54019479C}">
      <text>
        <r>
          <rPr>
            <sz val="9"/>
            <color indexed="81"/>
            <rFont val="Tahoma"/>
            <family val="2"/>
          </rPr>
          <t>Account_Balance_YTD(acctdept: {Map!L226})</t>
        </r>
      </text>
    </comment>
    <comment ref="D227" authorId="0" shapeId="0" xr:uid="{E341B0B8-51CD-4A3C-B2F6-A82C1D3BC44B}">
      <text>
        <r>
          <rPr>
            <sz val="9"/>
            <color indexed="81"/>
            <rFont val="Tahoma"/>
            <family val="2"/>
          </rPr>
          <t>Account_Balance_YTD(acctdept: {Map!C227})</t>
        </r>
      </text>
    </comment>
    <comment ref="E227" authorId="0" shapeId="0" xr:uid="{8FCEB4FA-EB42-4478-8BCF-51E958F68D9D}">
      <text>
        <r>
          <rPr>
            <sz val="9"/>
            <color indexed="81"/>
            <rFont val="Tahoma"/>
            <family val="2"/>
          </rPr>
          <t>Account_Balance_YTD(acctdept: {Map!D227})</t>
        </r>
      </text>
    </comment>
    <comment ref="F227" authorId="0" shapeId="0" xr:uid="{95F05585-AF81-4EEB-A2F8-A8F8327024A8}">
      <text>
        <r>
          <rPr>
            <sz val="9"/>
            <color indexed="81"/>
            <rFont val="Tahoma"/>
            <family val="2"/>
          </rPr>
          <t>Account_Balance_YTD(acctdept: {Map!E227})</t>
        </r>
      </text>
    </comment>
    <comment ref="G227" authorId="0" shapeId="0" xr:uid="{22F9068D-86AF-4F7C-8B67-B9F906BC764D}">
      <text>
        <r>
          <rPr>
            <sz val="9"/>
            <color indexed="81"/>
            <rFont val="Tahoma"/>
            <family val="2"/>
          </rPr>
          <t>Account_Balance_YTD(acctdept: {Map!F227})</t>
        </r>
      </text>
    </comment>
    <comment ref="H227" authorId="0" shapeId="0" xr:uid="{0EBD695B-2184-4A8B-A32B-D3AA351DF07F}">
      <text>
        <r>
          <rPr>
            <sz val="9"/>
            <color indexed="81"/>
            <rFont val="Tahoma"/>
            <family val="2"/>
          </rPr>
          <t>Account_Balance_YTD(acctdept: {Map!G227})</t>
        </r>
      </text>
    </comment>
    <comment ref="I227" authorId="0" shapeId="0" xr:uid="{28E5C588-5AE0-4CF0-B6E5-FD0F701D5E28}">
      <text>
        <r>
          <rPr>
            <sz val="9"/>
            <color indexed="81"/>
            <rFont val="Tahoma"/>
            <family val="2"/>
          </rPr>
          <t>Account_Balance_YTD(acctdept: {Map!H227})</t>
        </r>
      </text>
    </comment>
    <comment ref="J227" authorId="0" shapeId="0" xr:uid="{98A4CB5F-9F60-4323-BE14-A265317478CB}">
      <text>
        <r>
          <rPr>
            <sz val="9"/>
            <color indexed="81"/>
            <rFont val="Tahoma"/>
            <family val="2"/>
          </rPr>
          <t>Account_Balance_YTD(acctdept: {Map!I227})</t>
        </r>
      </text>
    </comment>
    <comment ref="K227" authorId="0" shapeId="0" xr:uid="{B0E9885E-CF1D-4229-8FA3-8CE68273E718}">
      <text>
        <r>
          <rPr>
            <sz val="9"/>
            <color indexed="81"/>
            <rFont val="Tahoma"/>
            <family val="2"/>
          </rPr>
          <t>Account_Balance_YTD(acctdept: {Map!J227})</t>
        </r>
      </text>
    </comment>
    <comment ref="L227" authorId="0" shapeId="0" xr:uid="{C6002904-0C2B-4950-9660-6AE914929B35}">
      <text>
        <r>
          <rPr>
            <sz val="9"/>
            <color indexed="81"/>
            <rFont val="Tahoma"/>
            <family val="2"/>
          </rPr>
          <t>Account_Balance_YTD(acctdept: {Map!K227})</t>
        </r>
      </text>
    </comment>
    <comment ref="M227" authorId="0" shapeId="0" xr:uid="{045F1508-AE4A-4D21-AC46-32537D3B4A99}">
      <text>
        <r>
          <rPr>
            <sz val="9"/>
            <color indexed="81"/>
            <rFont val="Tahoma"/>
            <family val="2"/>
          </rPr>
          <t>Account_Balance_YTD(acctdept: {Map!L227})</t>
        </r>
      </text>
    </comment>
    <comment ref="D228" authorId="0" shapeId="0" xr:uid="{EBFB3F89-D27E-419B-AB6F-380D624D8699}">
      <text>
        <r>
          <rPr>
            <sz val="9"/>
            <color indexed="81"/>
            <rFont val="Tahoma"/>
            <family val="2"/>
          </rPr>
          <t>Account_Balance_YTD(acctdept: {Map!C228})</t>
        </r>
      </text>
    </comment>
    <comment ref="E228" authorId="0" shapeId="0" xr:uid="{3B25EA32-7236-4369-8087-FE90EFE71900}">
      <text>
        <r>
          <rPr>
            <sz val="9"/>
            <color indexed="81"/>
            <rFont val="Tahoma"/>
            <family val="2"/>
          </rPr>
          <t>Account_Balance_YTD(acctdept: {Map!D228})</t>
        </r>
      </text>
    </comment>
    <comment ref="F228" authorId="0" shapeId="0" xr:uid="{66844679-CDD9-4B2C-ACB4-461B553410BB}">
      <text>
        <r>
          <rPr>
            <sz val="9"/>
            <color indexed="81"/>
            <rFont val="Tahoma"/>
            <family val="2"/>
          </rPr>
          <t>Account_Balance_YTD(acctdept: {Map!E228})</t>
        </r>
      </text>
    </comment>
    <comment ref="G228" authorId="0" shapeId="0" xr:uid="{A7445F31-7A77-4F66-AAC3-92FF4D53E1D0}">
      <text>
        <r>
          <rPr>
            <sz val="9"/>
            <color indexed="81"/>
            <rFont val="Tahoma"/>
            <family val="2"/>
          </rPr>
          <t>Account_Balance_YTD(acctdept: {Map!F228})</t>
        </r>
      </text>
    </comment>
    <comment ref="H228" authorId="0" shapeId="0" xr:uid="{D8AE3F2B-CD56-4825-B372-F2560709CCF1}">
      <text>
        <r>
          <rPr>
            <sz val="9"/>
            <color indexed="81"/>
            <rFont val="Tahoma"/>
            <family val="2"/>
          </rPr>
          <t>Account_Balance_YTD(acctdept: {Map!G228})</t>
        </r>
      </text>
    </comment>
    <comment ref="I228" authorId="0" shapeId="0" xr:uid="{7D133AAD-72C9-454C-A255-842FD4C43C2F}">
      <text>
        <r>
          <rPr>
            <sz val="9"/>
            <color indexed="81"/>
            <rFont val="Tahoma"/>
            <family val="2"/>
          </rPr>
          <t>Account_Balance_YTD(acctdept: {Map!H228})</t>
        </r>
      </text>
    </comment>
    <comment ref="J228" authorId="0" shapeId="0" xr:uid="{51120F17-AF54-4E34-AE71-D936FD74A178}">
      <text>
        <r>
          <rPr>
            <sz val="9"/>
            <color indexed="81"/>
            <rFont val="Tahoma"/>
            <family val="2"/>
          </rPr>
          <t>Account_Balance_YTD(acctdept: {Map!I228})</t>
        </r>
      </text>
    </comment>
    <comment ref="K228" authorId="0" shapeId="0" xr:uid="{AFC29C6F-2250-4C06-B1E7-6ED62FFF4BAC}">
      <text>
        <r>
          <rPr>
            <sz val="9"/>
            <color indexed="81"/>
            <rFont val="Tahoma"/>
            <family val="2"/>
          </rPr>
          <t>Account_Balance_YTD(acctdept: {Map!J228})</t>
        </r>
      </text>
    </comment>
    <comment ref="L228" authorId="0" shapeId="0" xr:uid="{0534399A-DE34-41A3-A6B3-9962ADD9E491}">
      <text>
        <r>
          <rPr>
            <sz val="9"/>
            <color indexed="81"/>
            <rFont val="Tahoma"/>
            <family val="2"/>
          </rPr>
          <t>Account_Balance_YTD(acctdept: {Map!K228})</t>
        </r>
      </text>
    </comment>
    <comment ref="M228" authorId="0" shapeId="0" xr:uid="{52681300-1B14-4EAB-8D57-CB99B79057BD}">
      <text>
        <r>
          <rPr>
            <sz val="9"/>
            <color indexed="81"/>
            <rFont val="Tahoma"/>
            <family val="2"/>
          </rPr>
          <t>Account_Balance_YTD(acctdept: {Map!L228})</t>
        </r>
      </text>
    </comment>
    <comment ref="D229" authorId="0" shapeId="0" xr:uid="{4F83A1F1-907B-427F-A7E6-8BC994EE3E6A}">
      <text>
        <r>
          <rPr>
            <sz val="9"/>
            <color indexed="81"/>
            <rFont val="Tahoma"/>
            <family val="2"/>
          </rPr>
          <t>Account_Balance_YTD(acctdept: {Map!C229})</t>
        </r>
      </text>
    </comment>
    <comment ref="E229" authorId="0" shapeId="0" xr:uid="{C0127841-8B96-438F-A06E-9DA300192B98}">
      <text>
        <r>
          <rPr>
            <sz val="9"/>
            <color indexed="81"/>
            <rFont val="Tahoma"/>
            <family val="2"/>
          </rPr>
          <t>Account_Balance_YTD(acctdept: {Map!D229})</t>
        </r>
      </text>
    </comment>
    <comment ref="F229" authorId="0" shapeId="0" xr:uid="{9E47922F-0594-4D48-9D9D-458718035CF1}">
      <text>
        <r>
          <rPr>
            <sz val="9"/>
            <color indexed="81"/>
            <rFont val="Tahoma"/>
            <family val="2"/>
          </rPr>
          <t>Account_Balance_YTD(acctdept: {Map!E229})</t>
        </r>
      </text>
    </comment>
    <comment ref="G229" authorId="0" shapeId="0" xr:uid="{F29AB51E-1639-4839-827E-CCE8C8A0927A}">
      <text>
        <r>
          <rPr>
            <sz val="9"/>
            <color indexed="81"/>
            <rFont val="Tahoma"/>
            <family val="2"/>
          </rPr>
          <t>Account_Balance_YTD(acctdept: {Map!F229})</t>
        </r>
      </text>
    </comment>
    <comment ref="H229" authorId="0" shapeId="0" xr:uid="{42FEF470-258E-410B-95EB-430E5BFFAFD3}">
      <text>
        <r>
          <rPr>
            <sz val="9"/>
            <color indexed="81"/>
            <rFont val="Tahoma"/>
            <family val="2"/>
          </rPr>
          <t>Account_Balance_YTD(acctdept: {Map!G229})</t>
        </r>
      </text>
    </comment>
    <comment ref="I229" authorId="0" shapeId="0" xr:uid="{D5202641-07E2-4A8D-BF2F-EED150B33BC6}">
      <text>
        <r>
          <rPr>
            <sz val="9"/>
            <color indexed="81"/>
            <rFont val="Tahoma"/>
            <family val="2"/>
          </rPr>
          <t>Account_Balance_YTD(acctdept: {Map!H229})</t>
        </r>
      </text>
    </comment>
    <comment ref="J229" authorId="0" shapeId="0" xr:uid="{EEA365F3-88DB-4666-A1ED-A10219B2D9CF}">
      <text>
        <r>
          <rPr>
            <sz val="9"/>
            <color indexed="81"/>
            <rFont val="Tahoma"/>
            <family val="2"/>
          </rPr>
          <t>Account_Balance_YTD(acctdept: {Map!I229})</t>
        </r>
      </text>
    </comment>
    <comment ref="K229" authorId="0" shapeId="0" xr:uid="{A4F97F79-883E-4372-9506-E89FFB2319AB}">
      <text>
        <r>
          <rPr>
            <sz val="9"/>
            <color indexed="81"/>
            <rFont val="Tahoma"/>
            <family val="2"/>
          </rPr>
          <t>Account_Balance_YTD(acctdept: {Map!J229})</t>
        </r>
      </text>
    </comment>
    <comment ref="L229" authorId="0" shapeId="0" xr:uid="{593DEFC1-DFE8-4DD1-86D0-2A5B8E9C49A2}">
      <text>
        <r>
          <rPr>
            <sz val="9"/>
            <color indexed="81"/>
            <rFont val="Tahoma"/>
            <family val="2"/>
          </rPr>
          <t>Account_Balance_YTD(acctdept: {Map!K229})</t>
        </r>
      </text>
    </comment>
    <comment ref="M229" authorId="0" shapeId="0" xr:uid="{32DD33B0-C57B-4E5C-B2FB-3AE133BB2650}">
      <text>
        <r>
          <rPr>
            <sz val="9"/>
            <color indexed="81"/>
            <rFont val="Tahoma"/>
            <family val="2"/>
          </rPr>
          <t>Account_Balance_YTD(acctdept: {Map!L229})</t>
        </r>
      </text>
    </comment>
    <comment ref="D230" authorId="0" shapeId="0" xr:uid="{1A05BBD5-89A7-4967-849F-E1BA26291DBD}">
      <text>
        <r>
          <rPr>
            <sz val="9"/>
            <color indexed="81"/>
            <rFont val="Tahoma"/>
            <family val="2"/>
          </rPr>
          <t>Account_Balance_YTD(acctdept: {Map!C230})</t>
        </r>
      </text>
    </comment>
    <comment ref="E230" authorId="0" shapeId="0" xr:uid="{6CAE9502-787A-4B3C-A288-23B68244284C}">
      <text>
        <r>
          <rPr>
            <sz val="9"/>
            <color indexed="81"/>
            <rFont val="Tahoma"/>
            <family val="2"/>
          </rPr>
          <t>Account_Balance_YTD(acctdept: {Map!D230})</t>
        </r>
      </text>
    </comment>
    <comment ref="F230" authorId="0" shapeId="0" xr:uid="{E03A2435-3DDA-4FAF-AE54-B685B9160493}">
      <text>
        <r>
          <rPr>
            <sz val="9"/>
            <color indexed="81"/>
            <rFont val="Tahoma"/>
            <family val="2"/>
          </rPr>
          <t>Account_Balance_YTD(acctdept: {Map!E230})</t>
        </r>
      </text>
    </comment>
    <comment ref="G230" authorId="0" shapeId="0" xr:uid="{A4FCB8B2-DAAA-463C-9C5C-4BC57F7B80F1}">
      <text>
        <r>
          <rPr>
            <sz val="9"/>
            <color indexed="81"/>
            <rFont val="Tahoma"/>
            <family val="2"/>
          </rPr>
          <t>Account_Balance_YTD(acctdept: {Map!F230})</t>
        </r>
      </text>
    </comment>
    <comment ref="H230" authorId="0" shapeId="0" xr:uid="{61EE82FC-B2E0-4442-9277-0C00B21EBA55}">
      <text>
        <r>
          <rPr>
            <sz val="9"/>
            <color indexed="81"/>
            <rFont val="Tahoma"/>
            <family val="2"/>
          </rPr>
          <t>Account_Balance_YTD(acctdept: {Map!G230})</t>
        </r>
      </text>
    </comment>
    <comment ref="I230" authorId="0" shapeId="0" xr:uid="{776B2431-1BFE-48B9-9341-F3ACB5D7D3B9}">
      <text>
        <r>
          <rPr>
            <sz val="9"/>
            <color indexed="81"/>
            <rFont val="Tahoma"/>
            <family val="2"/>
          </rPr>
          <t>Account_Balance_YTD(acctdept: {Map!H230})</t>
        </r>
      </text>
    </comment>
    <comment ref="J230" authorId="0" shapeId="0" xr:uid="{A865754E-D4CC-4329-832B-110D6C6D77D7}">
      <text>
        <r>
          <rPr>
            <sz val="9"/>
            <color indexed="81"/>
            <rFont val="Tahoma"/>
            <family val="2"/>
          </rPr>
          <t>Account_Balance_YTD(acctdept: {Map!I230})</t>
        </r>
      </text>
    </comment>
    <comment ref="K230" authorId="0" shapeId="0" xr:uid="{6D670C27-36FD-4A81-B7D1-C38A986420E2}">
      <text>
        <r>
          <rPr>
            <sz val="9"/>
            <color indexed="81"/>
            <rFont val="Tahoma"/>
            <family val="2"/>
          </rPr>
          <t>Account_Balance_YTD(acctdept: {Map!J230})</t>
        </r>
      </text>
    </comment>
    <comment ref="L230" authorId="0" shapeId="0" xr:uid="{A2D7A239-C01F-46AF-B374-A39D7C6E67AE}">
      <text>
        <r>
          <rPr>
            <sz val="9"/>
            <color indexed="81"/>
            <rFont val="Tahoma"/>
            <family val="2"/>
          </rPr>
          <t>Account_Balance_YTD(acctdept: {Map!K230})</t>
        </r>
      </text>
    </comment>
    <comment ref="M230" authorId="0" shapeId="0" xr:uid="{D547A31B-DAB8-4C31-B19D-BC9CC9B44922}">
      <text>
        <r>
          <rPr>
            <sz val="9"/>
            <color indexed="81"/>
            <rFont val="Tahoma"/>
            <family val="2"/>
          </rPr>
          <t>Account_Balance_YTD(acctdept: {Map!L230})</t>
        </r>
      </text>
    </comment>
    <comment ref="D231" authorId="0" shapeId="0" xr:uid="{7FB58792-AE7A-4AA6-BBF6-4767161250EC}">
      <text>
        <r>
          <rPr>
            <sz val="9"/>
            <color indexed="81"/>
            <rFont val="Tahoma"/>
            <family val="2"/>
          </rPr>
          <t>Account_Balance_YTD(acctdept: {Map!C231})</t>
        </r>
      </text>
    </comment>
    <comment ref="E231" authorId="0" shapeId="0" xr:uid="{13AB0875-6FA9-4AC5-840B-2D81813E318D}">
      <text>
        <r>
          <rPr>
            <sz val="9"/>
            <color indexed="81"/>
            <rFont val="Tahoma"/>
            <family val="2"/>
          </rPr>
          <t>Account_Balance_YTD(acctdept: {Map!D231})</t>
        </r>
      </text>
    </comment>
    <comment ref="F231" authorId="0" shapeId="0" xr:uid="{865F5B0F-01B6-4E14-AD64-D70409593F1A}">
      <text>
        <r>
          <rPr>
            <sz val="9"/>
            <color indexed="81"/>
            <rFont val="Tahoma"/>
            <family val="2"/>
          </rPr>
          <t>Account_Balance_YTD(acctdept: {Map!E231})</t>
        </r>
      </text>
    </comment>
    <comment ref="G231" authorId="0" shapeId="0" xr:uid="{1B021139-3D55-4F77-B458-09893B143939}">
      <text>
        <r>
          <rPr>
            <sz val="9"/>
            <color indexed="81"/>
            <rFont val="Tahoma"/>
            <family val="2"/>
          </rPr>
          <t>Account_Balance_YTD(acctdept: {Map!F231})</t>
        </r>
      </text>
    </comment>
    <comment ref="H231" authorId="0" shapeId="0" xr:uid="{546FC5A5-6646-47A3-8BA0-13129F4EC992}">
      <text>
        <r>
          <rPr>
            <sz val="9"/>
            <color indexed="81"/>
            <rFont val="Tahoma"/>
            <family val="2"/>
          </rPr>
          <t>Account_Balance_YTD(acctdept: {Map!G231})</t>
        </r>
      </text>
    </comment>
    <comment ref="I231" authorId="0" shapeId="0" xr:uid="{8A92BD3C-2688-409E-B495-285D298803D5}">
      <text>
        <r>
          <rPr>
            <sz val="9"/>
            <color indexed="81"/>
            <rFont val="Tahoma"/>
            <family val="2"/>
          </rPr>
          <t>Account_Balance_YTD(acctdept: {Map!H231})</t>
        </r>
      </text>
    </comment>
    <comment ref="J231" authorId="0" shapeId="0" xr:uid="{AECCADF1-B50E-494B-97B3-00C999111B45}">
      <text>
        <r>
          <rPr>
            <sz val="9"/>
            <color indexed="81"/>
            <rFont val="Tahoma"/>
            <family val="2"/>
          </rPr>
          <t>Account_Balance_YTD(acctdept: {Map!I231})</t>
        </r>
      </text>
    </comment>
    <comment ref="K231" authorId="0" shapeId="0" xr:uid="{4480B2E6-D47F-40E7-B64A-A72FF97A4436}">
      <text>
        <r>
          <rPr>
            <sz val="9"/>
            <color indexed="81"/>
            <rFont val="Tahoma"/>
            <family val="2"/>
          </rPr>
          <t>Account_Balance_YTD(acctdept: {Map!J231})</t>
        </r>
      </text>
    </comment>
    <comment ref="L231" authorId="0" shapeId="0" xr:uid="{A3206A2D-1C54-4EEE-BA35-472E71B15F25}">
      <text>
        <r>
          <rPr>
            <sz val="9"/>
            <color indexed="81"/>
            <rFont val="Tahoma"/>
            <family val="2"/>
          </rPr>
          <t>Account_Balance_YTD(acctdept: {Map!K231})</t>
        </r>
      </text>
    </comment>
    <comment ref="M231" authorId="0" shapeId="0" xr:uid="{4329B21D-FFEF-4AB9-ADA6-010F04DC460C}">
      <text>
        <r>
          <rPr>
            <sz val="9"/>
            <color indexed="81"/>
            <rFont val="Tahoma"/>
            <family val="2"/>
          </rPr>
          <t>Account_Balance_YTD(acctdept: {Map!L231})</t>
        </r>
      </text>
    </comment>
    <comment ref="D232" authorId="0" shapeId="0" xr:uid="{FC746B11-1D84-466A-A130-7FB404733DC2}">
      <text>
        <r>
          <rPr>
            <sz val="9"/>
            <color indexed="81"/>
            <rFont val="Tahoma"/>
            <family val="2"/>
          </rPr>
          <t>Account_Balance_YTD(acctdept: {Map!C232})</t>
        </r>
      </text>
    </comment>
    <comment ref="E232" authorId="0" shapeId="0" xr:uid="{4E6C696E-E192-434E-A3AA-7A8570F196D6}">
      <text>
        <r>
          <rPr>
            <sz val="9"/>
            <color indexed="81"/>
            <rFont val="Tahoma"/>
            <family val="2"/>
          </rPr>
          <t>Account_Balance_YTD(acctdept: {Map!D232})</t>
        </r>
      </text>
    </comment>
    <comment ref="F232" authorId="0" shapeId="0" xr:uid="{132B8B6D-30AC-4B40-867E-E33082D7E122}">
      <text>
        <r>
          <rPr>
            <sz val="9"/>
            <color indexed="81"/>
            <rFont val="Tahoma"/>
            <family val="2"/>
          </rPr>
          <t>Account_Balance_YTD(acctdept: {Map!E232})</t>
        </r>
      </text>
    </comment>
    <comment ref="G232" authorId="0" shapeId="0" xr:uid="{7741D7CA-C498-4BC8-B740-0BD167338C1A}">
      <text>
        <r>
          <rPr>
            <sz val="9"/>
            <color indexed="81"/>
            <rFont val="Tahoma"/>
            <family val="2"/>
          </rPr>
          <t>Account_Balance_YTD(acctdept: {Map!F232})</t>
        </r>
      </text>
    </comment>
    <comment ref="H232" authorId="0" shapeId="0" xr:uid="{66AE3C1D-3A65-43BC-9D65-7594A2472EC4}">
      <text>
        <r>
          <rPr>
            <sz val="9"/>
            <color indexed="81"/>
            <rFont val="Tahoma"/>
            <family val="2"/>
          </rPr>
          <t>Account_Balance_YTD(acctdept: {Map!G232})</t>
        </r>
      </text>
    </comment>
    <comment ref="I232" authorId="0" shapeId="0" xr:uid="{06C592F5-AAE3-4CDB-B2D4-694FCA72008D}">
      <text>
        <r>
          <rPr>
            <sz val="9"/>
            <color indexed="81"/>
            <rFont val="Tahoma"/>
            <family val="2"/>
          </rPr>
          <t>Account_Balance_YTD(acctdept: {Map!H232})</t>
        </r>
      </text>
    </comment>
    <comment ref="J232" authorId="0" shapeId="0" xr:uid="{7D6CE1F1-AEB5-4ED5-85BB-02DBD2646F4C}">
      <text>
        <r>
          <rPr>
            <sz val="9"/>
            <color indexed="81"/>
            <rFont val="Tahoma"/>
            <family val="2"/>
          </rPr>
          <t>Account_Balance_YTD(acctdept: {Map!I232})</t>
        </r>
      </text>
    </comment>
    <comment ref="K232" authorId="0" shapeId="0" xr:uid="{B87B73AA-764B-4FEC-9EA1-9009D9B0453D}">
      <text>
        <r>
          <rPr>
            <sz val="9"/>
            <color indexed="81"/>
            <rFont val="Tahoma"/>
            <family val="2"/>
          </rPr>
          <t>Account_Balance_YTD(acctdept: {Map!J232})</t>
        </r>
      </text>
    </comment>
    <comment ref="L232" authorId="0" shapeId="0" xr:uid="{70DF8610-16A1-4225-91FA-18E75E7AB108}">
      <text>
        <r>
          <rPr>
            <sz val="9"/>
            <color indexed="81"/>
            <rFont val="Tahoma"/>
            <family val="2"/>
          </rPr>
          <t>Account_Balance_YTD(acctdept: {Map!K232})</t>
        </r>
      </text>
    </comment>
    <comment ref="M232" authorId="0" shapeId="0" xr:uid="{D2E0DBAD-DF61-429A-82E6-EB5E30A7B22A}">
      <text>
        <r>
          <rPr>
            <sz val="9"/>
            <color indexed="81"/>
            <rFont val="Tahoma"/>
            <family val="2"/>
          </rPr>
          <t>Account_Balance_YTD(acctdept: {Map!L232})</t>
        </r>
      </text>
    </comment>
    <comment ref="D233" authorId="0" shapeId="0" xr:uid="{16A261BA-6826-4906-818E-9C95A9162F30}">
      <text>
        <r>
          <rPr>
            <sz val="9"/>
            <color indexed="81"/>
            <rFont val="Tahoma"/>
            <family val="2"/>
          </rPr>
          <t>Account_Balance_YTD(acctdept: {Map!C233})</t>
        </r>
      </text>
    </comment>
    <comment ref="E233" authorId="0" shapeId="0" xr:uid="{60940470-0345-413E-9A9F-33A627B45CBB}">
      <text>
        <r>
          <rPr>
            <sz val="9"/>
            <color indexed="81"/>
            <rFont val="Tahoma"/>
            <family val="2"/>
          </rPr>
          <t>Account_Balance_YTD(acctdept: {Map!D233})</t>
        </r>
      </text>
    </comment>
    <comment ref="F233" authorId="0" shapeId="0" xr:uid="{6DB4036E-05B4-4449-9B2F-6937B28C6E6A}">
      <text>
        <r>
          <rPr>
            <sz val="9"/>
            <color indexed="81"/>
            <rFont val="Tahoma"/>
            <family val="2"/>
          </rPr>
          <t>Account_Balance_YTD(acctdept: {Map!E233})</t>
        </r>
      </text>
    </comment>
    <comment ref="G233" authorId="0" shapeId="0" xr:uid="{AC3110CD-ED94-48FB-A529-244DA1CC0480}">
      <text>
        <r>
          <rPr>
            <sz val="9"/>
            <color indexed="81"/>
            <rFont val="Tahoma"/>
            <family val="2"/>
          </rPr>
          <t>Account_Balance_YTD(acctdept: {Map!F233})</t>
        </r>
      </text>
    </comment>
    <comment ref="H233" authorId="0" shapeId="0" xr:uid="{F2459D5B-7F01-4588-8196-25F54B534128}">
      <text>
        <r>
          <rPr>
            <sz val="9"/>
            <color indexed="81"/>
            <rFont val="Tahoma"/>
            <family val="2"/>
          </rPr>
          <t>Account_Balance_YTD(acctdept: {Map!G233})</t>
        </r>
      </text>
    </comment>
    <comment ref="I233" authorId="0" shapeId="0" xr:uid="{4907EE79-CC94-4AF2-AC4C-DC9690EDBCEF}">
      <text>
        <r>
          <rPr>
            <sz val="9"/>
            <color indexed="81"/>
            <rFont val="Tahoma"/>
            <family val="2"/>
          </rPr>
          <t>Account_Balance_YTD(acctdept: {Map!H233})</t>
        </r>
      </text>
    </comment>
    <comment ref="J233" authorId="0" shapeId="0" xr:uid="{8A52E52C-4DAA-4750-993A-D86CD8281CFF}">
      <text>
        <r>
          <rPr>
            <sz val="9"/>
            <color indexed="81"/>
            <rFont val="Tahoma"/>
            <family val="2"/>
          </rPr>
          <t>Account_Balance_YTD(acctdept: {Map!I233})</t>
        </r>
      </text>
    </comment>
    <comment ref="K233" authorId="0" shapeId="0" xr:uid="{D826951C-EFD8-44E7-823C-F221420D1080}">
      <text>
        <r>
          <rPr>
            <sz val="9"/>
            <color indexed="81"/>
            <rFont val="Tahoma"/>
            <family val="2"/>
          </rPr>
          <t>Account_Balance_YTD(acctdept: {Map!J233})</t>
        </r>
      </text>
    </comment>
    <comment ref="L233" authorId="0" shapeId="0" xr:uid="{63E986D9-8322-4F69-A1FB-9AFD54BCCF48}">
      <text>
        <r>
          <rPr>
            <sz val="9"/>
            <color indexed="81"/>
            <rFont val="Tahoma"/>
            <family val="2"/>
          </rPr>
          <t>Account_Balance_YTD(acctdept: {Map!K233})</t>
        </r>
      </text>
    </comment>
    <comment ref="M233" authorId="0" shapeId="0" xr:uid="{8CA9C18A-B6F0-4A76-8F45-5D84F7D61377}">
      <text>
        <r>
          <rPr>
            <sz val="9"/>
            <color indexed="81"/>
            <rFont val="Tahoma"/>
            <family val="2"/>
          </rPr>
          <t>Account_Balance_YTD(acctdept: {Map!L233})</t>
        </r>
      </text>
    </comment>
    <comment ref="D234" authorId="0" shapeId="0" xr:uid="{02B17983-E102-42EA-A736-3BC2AF26A492}">
      <text>
        <r>
          <rPr>
            <sz val="9"/>
            <color indexed="81"/>
            <rFont val="Tahoma"/>
            <family val="2"/>
          </rPr>
          <t>Account_Balance_YTD(acctdept: {Map!C234})</t>
        </r>
      </text>
    </comment>
    <comment ref="E234" authorId="0" shapeId="0" xr:uid="{AA05AC76-3075-4B34-86D1-42E0FB4EC4CC}">
      <text>
        <r>
          <rPr>
            <sz val="9"/>
            <color indexed="81"/>
            <rFont val="Tahoma"/>
            <family val="2"/>
          </rPr>
          <t>Account_Balance_YTD(acctdept: {Map!D234})</t>
        </r>
      </text>
    </comment>
    <comment ref="F234" authorId="0" shapeId="0" xr:uid="{9D069B5B-73C2-4BD4-9CE7-904168ADCEA1}">
      <text>
        <r>
          <rPr>
            <sz val="9"/>
            <color indexed="81"/>
            <rFont val="Tahoma"/>
            <family val="2"/>
          </rPr>
          <t>Account_Balance_YTD(acctdept: {Map!E234})</t>
        </r>
      </text>
    </comment>
    <comment ref="G234" authorId="0" shapeId="0" xr:uid="{64D9615C-15E2-42FA-BC3A-EAE661AA9BB2}">
      <text>
        <r>
          <rPr>
            <sz val="9"/>
            <color indexed="81"/>
            <rFont val="Tahoma"/>
            <family val="2"/>
          </rPr>
          <t>Account_Balance_YTD(acctdept: {Map!F234})</t>
        </r>
      </text>
    </comment>
    <comment ref="H234" authorId="0" shapeId="0" xr:uid="{26B26AB6-70C2-4987-AE67-C15D72E67B7B}">
      <text>
        <r>
          <rPr>
            <sz val="9"/>
            <color indexed="81"/>
            <rFont val="Tahoma"/>
            <family val="2"/>
          </rPr>
          <t>Account_Balance_YTD(acctdept: {Map!G234})</t>
        </r>
      </text>
    </comment>
    <comment ref="I234" authorId="0" shapeId="0" xr:uid="{FD2ABCB2-1D9B-41C7-9AB0-BF836C43032A}">
      <text>
        <r>
          <rPr>
            <sz val="9"/>
            <color indexed="81"/>
            <rFont val="Tahoma"/>
            <family val="2"/>
          </rPr>
          <t>Account_Balance_YTD(acctdept: {Map!H234})</t>
        </r>
      </text>
    </comment>
    <comment ref="J234" authorId="0" shapeId="0" xr:uid="{C3140AF8-AB83-4047-9995-303174E551D3}">
      <text>
        <r>
          <rPr>
            <sz val="9"/>
            <color indexed="81"/>
            <rFont val="Tahoma"/>
            <family val="2"/>
          </rPr>
          <t>Account_Balance_YTD(acctdept: {Map!I234})</t>
        </r>
      </text>
    </comment>
    <comment ref="K234" authorId="0" shapeId="0" xr:uid="{320314CF-B90C-4384-9555-ACBCD9376447}">
      <text>
        <r>
          <rPr>
            <sz val="9"/>
            <color indexed="81"/>
            <rFont val="Tahoma"/>
            <family val="2"/>
          </rPr>
          <t>Account_Balance_YTD(acctdept: {Map!J234})</t>
        </r>
      </text>
    </comment>
    <comment ref="L234" authorId="0" shapeId="0" xr:uid="{3DEC6EE9-5D44-4F74-9B24-4191FC13A7FB}">
      <text>
        <r>
          <rPr>
            <sz val="9"/>
            <color indexed="81"/>
            <rFont val="Tahoma"/>
            <family val="2"/>
          </rPr>
          <t>Account_Balance_YTD(acctdept: {Map!K234})</t>
        </r>
      </text>
    </comment>
    <comment ref="M234" authorId="0" shapeId="0" xr:uid="{000F00FA-70D3-492E-B537-34EF191CCE60}">
      <text>
        <r>
          <rPr>
            <sz val="9"/>
            <color indexed="81"/>
            <rFont val="Tahoma"/>
            <family val="2"/>
          </rPr>
          <t>Account_Balance_YTD(acctdept: {Map!L234})</t>
        </r>
      </text>
    </comment>
    <comment ref="D235" authorId="0" shapeId="0" xr:uid="{DC416419-C48F-4195-95D7-D6D9B287D36C}">
      <text>
        <r>
          <rPr>
            <sz val="9"/>
            <color indexed="81"/>
            <rFont val="Tahoma"/>
            <family val="2"/>
          </rPr>
          <t>Account_Balance_YTD(acctdept: {Map!C235})</t>
        </r>
      </text>
    </comment>
    <comment ref="E235" authorId="0" shapeId="0" xr:uid="{8F35D464-A2A4-4365-86A6-87E4A93D39A4}">
      <text>
        <r>
          <rPr>
            <sz val="9"/>
            <color indexed="81"/>
            <rFont val="Tahoma"/>
            <family val="2"/>
          </rPr>
          <t>Account_Balance_YTD(acctdept: {Map!D235})</t>
        </r>
      </text>
    </comment>
    <comment ref="F235" authorId="0" shapeId="0" xr:uid="{0538E42F-4C21-4D6A-BF99-3A4DCA5AD767}">
      <text>
        <r>
          <rPr>
            <sz val="9"/>
            <color indexed="81"/>
            <rFont val="Tahoma"/>
            <family val="2"/>
          </rPr>
          <t>Account_Balance_YTD(acctdept: {Map!E235})</t>
        </r>
      </text>
    </comment>
    <comment ref="G235" authorId="0" shapeId="0" xr:uid="{750D5C32-FDFE-469C-BE7D-4A1C744C1392}">
      <text>
        <r>
          <rPr>
            <sz val="9"/>
            <color indexed="81"/>
            <rFont val="Tahoma"/>
            <family val="2"/>
          </rPr>
          <t>Account_Balance_YTD(acctdept: {Map!F235})</t>
        </r>
      </text>
    </comment>
    <comment ref="H235" authorId="0" shapeId="0" xr:uid="{B1716943-29F3-4957-B038-7C39E59E70FE}">
      <text>
        <r>
          <rPr>
            <sz val="9"/>
            <color indexed="81"/>
            <rFont val="Tahoma"/>
            <family val="2"/>
          </rPr>
          <t>Account_Balance_YTD(acctdept: {Map!G235})</t>
        </r>
      </text>
    </comment>
    <comment ref="I235" authorId="0" shapeId="0" xr:uid="{2D3F0E21-0D4D-4924-B1A7-B847A5C3DAA6}">
      <text>
        <r>
          <rPr>
            <sz val="9"/>
            <color indexed="81"/>
            <rFont val="Tahoma"/>
            <family val="2"/>
          </rPr>
          <t>Account_Balance_YTD(acctdept: {Map!H235})</t>
        </r>
      </text>
    </comment>
    <comment ref="J235" authorId="0" shapeId="0" xr:uid="{D39303C0-3A2F-4EF0-A87C-BCD81DFA4A89}">
      <text>
        <r>
          <rPr>
            <sz val="9"/>
            <color indexed="81"/>
            <rFont val="Tahoma"/>
            <family val="2"/>
          </rPr>
          <t>Account_Balance_YTD(acctdept: {Map!I235})</t>
        </r>
      </text>
    </comment>
    <comment ref="K235" authorId="0" shapeId="0" xr:uid="{C1CDB72F-4DDA-4961-BA18-3512BD4F6A53}">
      <text>
        <r>
          <rPr>
            <sz val="9"/>
            <color indexed="81"/>
            <rFont val="Tahoma"/>
            <family val="2"/>
          </rPr>
          <t>Account_Balance_YTD(acctdept: {Map!J235})</t>
        </r>
      </text>
    </comment>
    <comment ref="L235" authorId="0" shapeId="0" xr:uid="{8A15EDB2-BA3E-43DF-9F34-96AD4CC7D2A7}">
      <text>
        <r>
          <rPr>
            <sz val="9"/>
            <color indexed="81"/>
            <rFont val="Tahoma"/>
            <family val="2"/>
          </rPr>
          <t>Account_Balance_YTD(acctdept: {Map!K235})</t>
        </r>
      </text>
    </comment>
    <comment ref="M235" authorId="0" shapeId="0" xr:uid="{6744FC13-FEBF-4DED-9C75-CEE16737147F}">
      <text>
        <r>
          <rPr>
            <sz val="9"/>
            <color indexed="81"/>
            <rFont val="Tahoma"/>
            <family val="2"/>
          </rPr>
          <t>Account_Balance_YTD(acctdept: {Map!L235})</t>
        </r>
      </text>
    </comment>
    <comment ref="D236" authorId="0" shapeId="0" xr:uid="{00FBA594-880F-4B5D-A924-39C267F6B8A2}">
      <text>
        <r>
          <rPr>
            <sz val="9"/>
            <color indexed="81"/>
            <rFont val="Tahoma"/>
            <family val="2"/>
          </rPr>
          <t>Account_Balance_YTD(acctdept: {Map!C236})</t>
        </r>
      </text>
    </comment>
    <comment ref="E236" authorId="0" shapeId="0" xr:uid="{34349465-E184-4C35-B231-6A11637F5D88}">
      <text>
        <r>
          <rPr>
            <sz val="9"/>
            <color indexed="81"/>
            <rFont val="Tahoma"/>
            <family val="2"/>
          </rPr>
          <t>Account_Balance_YTD(acctdept: {Map!D236})</t>
        </r>
      </text>
    </comment>
    <comment ref="F236" authorId="0" shapeId="0" xr:uid="{85FE557A-F6EA-459D-8AE8-F8870C8D9DB2}">
      <text>
        <r>
          <rPr>
            <sz val="9"/>
            <color indexed="81"/>
            <rFont val="Tahoma"/>
            <family val="2"/>
          </rPr>
          <t>Account_Balance_YTD(acctdept: {Map!E236})</t>
        </r>
      </text>
    </comment>
    <comment ref="G236" authorId="0" shapeId="0" xr:uid="{8152A831-3ABE-4D81-B183-8E63A397DAE1}">
      <text>
        <r>
          <rPr>
            <sz val="9"/>
            <color indexed="81"/>
            <rFont val="Tahoma"/>
            <family val="2"/>
          </rPr>
          <t>Account_Balance_YTD(acctdept: {Map!F236})</t>
        </r>
      </text>
    </comment>
    <comment ref="H236" authorId="0" shapeId="0" xr:uid="{5B3E9AC9-3229-465A-AAF1-F0F3FE9D59A4}">
      <text>
        <r>
          <rPr>
            <sz val="9"/>
            <color indexed="81"/>
            <rFont val="Tahoma"/>
            <family val="2"/>
          </rPr>
          <t>Account_Balance_YTD(acctdept: {Map!G236})</t>
        </r>
      </text>
    </comment>
    <comment ref="I236" authorId="0" shapeId="0" xr:uid="{5E19B452-5F80-430D-9385-B2BE0F2CA15B}">
      <text>
        <r>
          <rPr>
            <sz val="9"/>
            <color indexed="81"/>
            <rFont val="Tahoma"/>
            <family val="2"/>
          </rPr>
          <t>Account_Balance_YTD(acctdept: {Map!H236})</t>
        </r>
      </text>
    </comment>
    <comment ref="J236" authorId="0" shapeId="0" xr:uid="{5BEAE852-AF34-4BFB-9183-D83C85D0927C}">
      <text>
        <r>
          <rPr>
            <sz val="9"/>
            <color indexed="81"/>
            <rFont val="Tahoma"/>
            <family val="2"/>
          </rPr>
          <t>Account_Balance_YTD(acctdept: {Map!I236})</t>
        </r>
      </text>
    </comment>
    <comment ref="K236" authorId="0" shapeId="0" xr:uid="{BEEE3259-0E83-41DB-A441-73A81CCBAFC6}">
      <text>
        <r>
          <rPr>
            <sz val="9"/>
            <color indexed="81"/>
            <rFont val="Tahoma"/>
            <family val="2"/>
          </rPr>
          <t>Account_Balance_YTD(acctdept: {Map!J236})</t>
        </r>
      </text>
    </comment>
    <comment ref="L236" authorId="0" shapeId="0" xr:uid="{429D2D26-0BF8-4740-B823-BA79067DE6D6}">
      <text>
        <r>
          <rPr>
            <sz val="9"/>
            <color indexed="81"/>
            <rFont val="Tahoma"/>
            <family val="2"/>
          </rPr>
          <t>Account_Balance_YTD(acctdept: {Map!K236})</t>
        </r>
      </text>
    </comment>
    <comment ref="M236" authorId="0" shapeId="0" xr:uid="{C10190F8-619F-4B95-8663-9D698982F773}">
      <text>
        <r>
          <rPr>
            <sz val="9"/>
            <color indexed="81"/>
            <rFont val="Tahoma"/>
            <family val="2"/>
          </rPr>
          <t>Account_Balance_YTD(acctdept: {Map!L236})</t>
        </r>
      </text>
    </comment>
    <comment ref="D237" authorId="0" shapeId="0" xr:uid="{098A199E-0720-4411-A47D-1DDC2CE479CA}">
      <text>
        <r>
          <rPr>
            <sz val="9"/>
            <color indexed="81"/>
            <rFont val="Tahoma"/>
            <family val="2"/>
          </rPr>
          <t>Account_Balance_YTD(acctdept: {Map!C237})</t>
        </r>
      </text>
    </comment>
    <comment ref="E237" authorId="0" shapeId="0" xr:uid="{9D3275C7-D782-4D24-A3FE-497CFE9A241E}">
      <text>
        <r>
          <rPr>
            <sz val="9"/>
            <color indexed="81"/>
            <rFont val="Tahoma"/>
            <family val="2"/>
          </rPr>
          <t>Account_Balance_YTD(acctdept: {Map!D237})</t>
        </r>
      </text>
    </comment>
    <comment ref="F237" authorId="0" shapeId="0" xr:uid="{5554A55A-9F92-456C-8125-0C9DCD3DA808}">
      <text>
        <r>
          <rPr>
            <sz val="9"/>
            <color indexed="81"/>
            <rFont val="Tahoma"/>
            <family val="2"/>
          </rPr>
          <t>Account_Balance_YTD(acctdept: {Map!E237})</t>
        </r>
      </text>
    </comment>
    <comment ref="G237" authorId="0" shapeId="0" xr:uid="{ECBF288D-127D-44E7-912F-CE7B5FCB601E}">
      <text>
        <r>
          <rPr>
            <sz val="9"/>
            <color indexed="81"/>
            <rFont val="Tahoma"/>
            <family val="2"/>
          </rPr>
          <t>Account_Balance_YTD(acctdept: {Map!F237})</t>
        </r>
      </text>
    </comment>
    <comment ref="H237" authorId="0" shapeId="0" xr:uid="{F78CE491-7DC8-435F-80F0-38E8CAA52AE5}">
      <text>
        <r>
          <rPr>
            <sz val="9"/>
            <color indexed="81"/>
            <rFont val="Tahoma"/>
            <family val="2"/>
          </rPr>
          <t>Account_Balance_YTD(acctdept: {Map!G237})</t>
        </r>
      </text>
    </comment>
    <comment ref="I237" authorId="0" shapeId="0" xr:uid="{74BFA8DF-AB46-423A-9D23-90672FA82141}">
      <text>
        <r>
          <rPr>
            <sz val="9"/>
            <color indexed="81"/>
            <rFont val="Tahoma"/>
            <family val="2"/>
          </rPr>
          <t>Account_Balance_YTD(acctdept: {Map!H237})</t>
        </r>
      </text>
    </comment>
    <comment ref="J237" authorId="0" shapeId="0" xr:uid="{223B14A8-CB34-4B28-A51A-D45371B83DF3}">
      <text>
        <r>
          <rPr>
            <sz val="9"/>
            <color indexed="81"/>
            <rFont val="Tahoma"/>
            <family val="2"/>
          </rPr>
          <t>Account_Balance_YTD(acctdept: {Map!I237})</t>
        </r>
      </text>
    </comment>
    <comment ref="K237" authorId="0" shapeId="0" xr:uid="{627FC97D-AC4A-45D2-8101-E5587D6ED52D}">
      <text>
        <r>
          <rPr>
            <sz val="9"/>
            <color indexed="81"/>
            <rFont val="Tahoma"/>
            <family val="2"/>
          </rPr>
          <t>Account_Balance_YTD(acctdept: {Map!J237})</t>
        </r>
      </text>
    </comment>
    <comment ref="L237" authorId="0" shapeId="0" xr:uid="{7163A81C-6190-4BAA-B72B-6343C0578E7A}">
      <text>
        <r>
          <rPr>
            <sz val="9"/>
            <color indexed="81"/>
            <rFont val="Tahoma"/>
            <family val="2"/>
          </rPr>
          <t>Account_Balance_YTD(acctdept: {Map!K237})</t>
        </r>
      </text>
    </comment>
    <comment ref="M237" authorId="0" shapeId="0" xr:uid="{D0181234-96CB-4DDA-9F70-F4ADAED254E7}">
      <text>
        <r>
          <rPr>
            <sz val="9"/>
            <color indexed="81"/>
            <rFont val="Tahoma"/>
            <family val="2"/>
          </rPr>
          <t>Account_Balance_YTD(acctdept: {Map!L237})</t>
        </r>
      </text>
    </comment>
    <comment ref="D238" authorId="0" shapeId="0" xr:uid="{B1557F57-00DC-411F-8156-552903591A65}">
      <text>
        <r>
          <rPr>
            <sz val="9"/>
            <color indexed="81"/>
            <rFont val="Tahoma"/>
            <family val="2"/>
          </rPr>
          <t>Account_Balance_YTD(acctdept: {Map!C238})</t>
        </r>
      </text>
    </comment>
    <comment ref="E238" authorId="0" shapeId="0" xr:uid="{6D84A9D2-2F94-4C5C-8DA1-23FAD0D97729}">
      <text>
        <r>
          <rPr>
            <sz val="9"/>
            <color indexed="81"/>
            <rFont val="Tahoma"/>
            <family val="2"/>
          </rPr>
          <t>Account_Balance_YTD(acctdept: {Map!D238})</t>
        </r>
      </text>
    </comment>
    <comment ref="F238" authorId="0" shapeId="0" xr:uid="{9D321490-9CF7-49A3-8167-DF30A42E11DB}">
      <text>
        <r>
          <rPr>
            <sz val="9"/>
            <color indexed="81"/>
            <rFont val="Tahoma"/>
            <family val="2"/>
          </rPr>
          <t>Account_Balance_YTD(acctdept: {Map!E238})</t>
        </r>
      </text>
    </comment>
    <comment ref="G238" authorId="0" shapeId="0" xr:uid="{C8BD77F3-6FFD-4749-B510-6CC8AA289657}">
      <text>
        <r>
          <rPr>
            <sz val="9"/>
            <color indexed="81"/>
            <rFont val="Tahoma"/>
            <family val="2"/>
          </rPr>
          <t>Account_Balance_YTD(acctdept: {Map!F238})</t>
        </r>
      </text>
    </comment>
    <comment ref="H238" authorId="0" shapeId="0" xr:uid="{40D11066-BDAC-4C07-8BA5-F49CF2E5F09D}">
      <text>
        <r>
          <rPr>
            <sz val="9"/>
            <color indexed="81"/>
            <rFont val="Tahoma"/>
            <family val="2"/>
          </rPr>
          <t>Account_Balance_YTD(acctdept: {Map!G238})</t>
        </r>
      </text>
    </comment>
    <comment ref="I238" authorId="0" shapeId="0" xr:uid="{AD697E94-7A10-453D-9955-932498A9A5CD}">
      <text>
        <r>
          <rPr>
            <sz val="9"/>
            <color indexed="81"/>
            <rFont val="Tahoma"/>
            <family val="2"/>
          </rPr>
          <t>Account_Balance_YTD(acctdept: {Map!H238})</t>
        </r>
      </text>
    </comment>
    <comment ref="J238" authorId="0" shapeId="0" xr:uid="{4BD32848-2A59-42C6-B7C2-67F31FA370AE}">
      <text>
        <r>
          <rPr>
            <sz val="9"/>
            <color indexed="81"/>
            <rFont val="Tahoma"/>
            <family val="2"/>
          </rPr>
          <t>Account_Balance_YTD(acctdept: {Map!I238})</t>
        </r>
      </text>
    </comment>
    <comment ref="K238" authorId="0" shapeId="0" xr:uid="{CF89E09B-008B-46F1-867D-072BF355C87B}">
      <text>
        <r>
          <rPr>
            <sz val="9"/>
            <color indexed="81"/>
            <rFont val="Tahoma"/>
            <family val="2"/>
          </rPr>
          <t>Account_Balance_YTD(acctdept: {Map!J238})</t>
        </r>
      </text>
    </comment>
    <comment ref="L238" authorId="0" shapeId="0" xr:uid="{F1E8D436-87B7-4B45-BC61-26C6B7860ED0}">
      <text>
        <r>
          <rPr>
            <sz val="9"/>
            <color indexed="81"/>
            <rFont val="Tahoma"/>
            <family val="2"/>
          </rPr>
          <t>Account_Balance_YTD(acctdept: {Map!K238})</t>
        </r>
      </text>
    </comment>
    <comment ref="M238" authorId="0" shapeId="0" xr:uid="{661EDF86-EDCC-4FB5-BED8-2A1ADFE89CD6}">
      <text>
        <r>
          <rPr>
            <sz val="9"/>
            <color indexed="81"/>
            <rFont val="Tahoma"/>
            <family val="2"/>
          </rPr>
          <t>Account_Balance_YTD(acctdept: {Map!L238})</t>
        </r>
      </text>
    </comment>
    <comment ref="D239" authorId="0" shapeId="0" xr:uid="{B9CA2BD9-BB26-4A18-BB28-DF630ACFC6B4}">
      <text>
        <r>
          <rPr>
            <sz val="9"/>
            <color indexed="81"/>
            <rFont val="Tahoma"/>
            <family val="2"/>
          </rPr>
          <t>Account_Balance_YTD(acctdept: {Map!C239})</t>
        </r>
      </text>
    </comment>
    <comment ref="E239" authorId="0" shapeId="0" xr:uid="{E994E2BF-E8AA-473B-9B6D-EEA455473A91}">
      <text>
        <r>
          <rPr>
            <sz val="9"/>
            <color indexed="81"/>
            <rFont val="Tahoma"/>
            <family val="2"/>
          </rPr>
          <t>Account_Balance_YTD(acctdept: {Map!D239})</t>
        </r>
      </text>
    </comment>
    <comment ref="F239" authorId="0" shapeId="0" xr:uid="{A53F0BAF-F0DB-4118-AC88-6AFE566D3F7B}">
      <text>
        <r>
          <rPr>
            <sz val="9"/>
            <color indexed="81"/>
            <rFont val="Tahoma"/>
            <family val="2"/>
          </rPr>
          <t>Account_Balance_YTD(acctdept: {Map!E239})</t>
        </r>
      </text>
    </comment>
    <comment ref="G239" authorId="0" shapeId="0" xr:uid="{0CF63FAA-69CF-4AF8-97E8-E1C7D554C685}">
      <text>
        <r>
          <rPr>
            <sz val="9"/>
            <color indexed="81"/>
            <rFont val="Tahoma"/>
            <family val="2"/>
          </rPr>
          <t>Account_Balance_YTD(acctdept: {Map!F239})</t>
        </r>
      </text>
    </comment>
    <comment ref="H239" authorId="0" shapeId="0" xr:uid="{311AF307-F759-4EAC-B933-A49BEA45D7A7}">
      <text>
        <r>
          <rPr>
            <sz val="9"/>
            <color indexed="81"/>
            <rFont val="Tahoma"/>
            <family val="2"/>
          </rPr>
          <t>Account_Balance_YTD(acctdept: {Map!G239})</t>
        </r>
      </text>
    </comment>
    <comment ref="I239" authorId="0" shapeId="0" xr:uid="{25D66E27-5934-4501-B0BB-C9CB21021A8B}">
      <text>
        <r>
          <rPr>
            <sz val="9"/>
            <color indexed="81"/>
            <rFont val="Tahoma"/>
            <family val="2"/>
          </rPr>
          <t>Account_Balance_YTD(acctdept: {Map!H239})</t>
        </r>
      </text>
    </comment>
    <comment ref="J239" authorId="0" shapeId="0" xr:uid="{BF8FBFF4-0A4B-4448-9DA6-0EE23E22254C}">
      <text>
        <r>
          <rPr>
            <sz val="9"/>
            <color indexed="81"/>
            <rFont val="Tahoma"/>
            <family val="2"/>
          </rPr>
          <t>Account_Balance_YTD(acctdept: {Map!I239})</t>
        </r>
      </text>
    </comment>
    <comment ref="K239" authorId="0" shapeId="0" xr:uid="{82B0D3F2-410D-42FD-B1EA-45FB8C05C7BF}">
      <text>
        <r>
          <rPr>
            <sz val="9"/>
            <color indexed="81"/>
            <rFont val="Tahoma"/>
            <family val="2"/>
          </rPr>
          <t>Account_Balance_YTD(acctdept: {Map!J239})</t>
        </r>
      </text>
    </comment>
    <comment ref="L239" authorId="0" shapeId="0" xr:uid="{84E3FA1A-98E9-4343-BE12-2955450DF44B}">
      <text>
        <r>
          <rPr>
            <sz val="9"/>
            <color indexed="81"/>
            <rFont val="Tahoma"/>
            <family val="2"/>
          </rPr>
          <t>Account_Balance_YTD(acctdept: {Map!K239})</t>
        </r>
      </text>
    </comment>
    <comment ref="M239" authorId="0" shapeId="0" xr:uid="{D611DAB7-CC7A-4362-83C4-843810BF45FC}">
      <text>
        <r>
          <rPr>
            <sz val="9"/>
            <color indexed="81"/>
            <rFont val="Tahoma"/>
            <family val="2"/>
          </rPr>
          <t>Account_Balance_YTD(acctdept: {Map!L239})</t>
        </r>
      </text>
    </comment>
    <comment ref="D240" authorId="0" shapeId="0" xr:uid="{9645A481-5C7B-40EA-BA22-BBA69039B397}">
      <text>
        <r>
          <rPr>
            <sz val="9"/>
            <color indexed="81"/>
            <rFont val="Tahoma"/>
            <family val="2"/>
          </rPr>
          <t>Account_Balance_YTD(acctdept: {Map!C240})</t>
        </r>
      </text>
    </comment>
    <comment ref="E240" authorId="0" shapeId="0" xr:uid="{E2ADAE7A-8C0B-4B52-9107-E8152055B135}">
      <text>
        <r>
          <rPr>
            <sz val="9"/>
            <color indexed="81"/>
            <rFont val="Tahoma"/>
            <family val="2"/>
          </rPr>
          <t>Account_Balance_YTD(acctdept: {Map!D240})</t>
        </r>
      </text>
    </comment>
    <comment ref="F240" authorId="0" shapeId="0" xr:uid="{F753608E-5D9A-4ED1-A2E7-DF3FCB4010BB}">
      <text>
        <r>
          <rPr>
            <sz val="9"/>
            <color indexed="81"/>
            <rFont val="Tahoma"/>
            <family val="2"/>
          </rPr>
          <t>Account_Balance_YTD(acctdept: {Map!E240})</t>
        </r>
      </text>
    </comment>
    <comment ref="G240" authorId="0" shapeId="0" xr:uid="{D641EB2F-097D-4193-BAC1-3B03088BDC16}">
      <text>
        <r>
          <rPr>
            <sz val="9"/>
            <color indexed="81"/>
            <rFont val="Tahoma"/>
            <family val="2"/>
          </rPr>
          <t>Account_Balance_YTD(acctdept: {Map!F240})</t>
        </r>
      </text>
    </comment>
    <comment ref="H240" authorId="0" shapeId="0" xr:uid="{CB5F6FB0-0F01-4D69-B93C-F0BB25B2DB79}">
      <text>
        <r>
          <rPr>
            <sz val="9"/>
            <color indexed="81"/>
            <rFont val="Tahoma"/>
            <family val="2"/>
          </rPr>
          <t>Account_Balance_YTD(acctdept: {Map!G240})</t>
        </r>
      </text>
    </comment>
    <comment ref="I240" authorId="0" shapeId="0" xr:uid="{CD11D0E5-2F3D-4B24-B45F-E24B5D9799D9}">
      <text>
        <r>
          <rPr>
            <sz val="9"/>
            <color indexed="81"/>
            <rFont val="Tahoma"/>
            <family val="2"/>
          </rPr>
          <t>Account_Balance_YTD(acctdept: {Map!H240})</t>
        </r>
      </text>
    </comment>
    <comment ref="J240" authorId="0" shapeId="0" xr:uid="{9EBD0514-21B5-4471-A58F-F5AD05FBBBB9}">
      <text>
        <r>
          <rPr>
            <sz val="9"/>
            <color indexed="81"/>
            <rFont val="Tahoma"/>
            <family val="2"/>
          </rPr>
          <t>Account_Balance_YTD(acctdept: {Map!I240})</t>
        </r>
      </text>
    </comment>
    <comment ref="K240" authorId="0" shapeId="0" xr:uid="{4140D77B-AC4B-4F6C-9B0B-3E3783233F15}">
      <text>
        <r>
          <rPr>
            <sz val="9"/>
            <color indexed="81"/>
            <rFont val="Tahoma"/>
            <family val="2"/>
          </rPr>
          <t>Account_Balance_YTD(acctdept: {Map!J240})</t>
        </r>
      </text>
    </comment>
    <comment ref="L240" authorId="0" shapeId="0" xr:uid="{F15B0EE7-141D-4A90-BAE9-BC70F3D7ED14}">
      <text>
        <r>
          <rPr>
            <sz val="9"/>
            <color indexed="81"/>
            <rFont val="Tahoma"/>
            <family val="2"/>
          </rPr>
          <t>Account_Balance_YTD(acctdept: {Map!K240})</t>
        </r>
      </text>
    </comment>
    <comment ref="M240" authorId="0" shapeId="0" xr:uid="{70F150B9-995E-42EF-ACA1-F7A547AC0C21}">
      <text>
        <r>
          <rPr>
            <sz val="9"/>
            <color indexed="81"/>
            <rFont val="Tahoma"/>
            <family val="2"/>
          </rPr>
          <t>Account_Balance_YTD(acctdept: {Map!L240})</t>
        </r>
      </text>
    </comment>
    <comment ref="D241" authorId="0" shapeId="0" xr:uid="{F8410DA1-ED81-4118-8749-F68FDCD2284F}">
      <text>
        <r>
          <rPr>
            <sz val="9"/>
            <color indexed="81"/>
            <rFont val="Tahoma"/>
            <family val="2"/>
          </rPr>
          <t>Account_Balance_YTD(acctdept: {Map!C241})</t>
        </r>
      </text>
    </comment>
    <comment ref="E241" authorId="0" shapeId="0" xr:uid="{9E144B19-5254-447C-8F4F-67AE899A11FF}">
      <text>
        <r>
          <rPr>
            <sz val="9"/>
            <color indexed="81"/>
            <rFont val="Tahoma"/>
            <family val="2"/>
          </rPr>
          <t>Account_Balance_YTD(acctdept: {Map!D241})</t>
        </r>
      </text>
    </comment>
    <comment ref="F241" authorId="0" shapeId="0" xr:uid="{1E6AE6DC-0915-40DE-A515-9045902F320A}">
      <text>
        <r>
          <rPr>
            <sz val="9"/>
            <color indexed="81"/>
            <rFont val="Tahoma"/>
            <family val="2"/>
          </rPr>
          <t>Account_Balance_YTD(acctdept: {Map!E241})</t>
        </r>
      </text>
    </comment>
    <comment ref="G241" authorId="0" shapeId="0" xr:uid="{706C6193-CD24-4107-9191-F7826B24D95D}">
      <text>
        <r>
          <rPr>
            <sz val="9"/>
            <color indexed="81"/>
            <rFont val="Tahoma"/>
            <family val="2"/>
          </rPr>
          <t>Account_Balance_YTD(acctdept: {Map!F241})</t>
        </r>
      </text>
    </comment>
    <comment ref="H241" authorId="0" shapeId="0" xr:uid="{4F38D89C-6338-43DE-8F3A-15BC49445E3A}">
      <text>
        <r>
          <rPr>
            <sz val="9"/>
            <color indexed="81"/>
            <rFont val="Tahoma"/>
            <family val="2"/>
          </rPr>
          <t>Account_Balance_YTD(acctdept: {Map!G241})</t>
        </r>
      </text>
    </comment>
    <comment ref="I241" authorId="0" shapeId="0" xr:uid="{503AC680-E66B-4D95-9B82-98C905730D47}">
      <text>
        <r>
          <rPr>
            <sz val="9"/>
            <color indexed="81"/>
            <rFont val="Tahoma"/>
            <family val="2"/>
          </rPr>
          <t>Account_Balance_YTD(acctdept: {Map!H241})</t>
        </r>
      </text>
    </comment>
    <comment ref="J241" authorId="0" shapeId="0" xr:uid="{F10ABB87-A7A6-44B8-A68D-D3103888B453}">
      <text>
        <r>
          <rPr>
            <sz val="9"/>
            <color indexed="81"/>
            <rFont val="Tahoma"/>
            <family val="2"/>
          </rPr>
          <t>Account_Balance_YTD(acctdept: {Map!I241})</t>
        </r>
      </text>
    </comment>
    <comment ref="K241" authorId="0" shapeId="0" xr:uid="{FCC8E98A-D6DE-4869-AFAD-E8F8A23D6574}">
      <text>
        <r>
          <rPr>
            <sz val="9"/>
            <color indexed="81"/>
            <rFont val="Tahoma"/>
            <family val="2"/>
          </rPr>
          <t>Account_Balance_YTD(acctdept: {Map!J241})</t>
        </r>
      </text>
    </comment>
    <comment ref="L241" authorId="0" shapeId="0" xr:uid="{0D5B3235-3AA3-47F2-A10E-E6735C1B20E9}">
      <text>
        <r>
          <rPr>
            <sz val="9"/>
            <color indexed="81"/>
            <rFont val="Tahoma"/>
            <family val="2"/>
          </rPr>
          <t>Account_Balance_YTD(acctdept: {Map!K241})</t>
        </r>
      </text>
    </comment>
    <comment ref="M241" authorId="0" shapeId="0" xr:uid="{A4F03879-D18D-49A0-BFFF-FA7EBF0697A1}">
      <text>
        <r>
          <rPr>
            <sz val="9"/>
            <color indexed="81"/>
            <rFont val="Tahoma"/>
            <family val="2"/>
          </rPr>
          <t>Account_Balance_YTD(acctdept: {Map!L241})</t>
        </r>
      </text>
    </comment>
    <comment ref="D242" authorId="0" shapeId="0" xr:uid="{8444F5FA-B184-4EA0-B24A-46F9305B1BA4}">
      <text>
        <r>
          <rPr>
            <sz val="9"/>
            <color indexed="81"/>
            <rFont val="Tahoma"/>
            <family val="2"/>
          </rPr>
          <t>Account_Balance_YTD(acctdept: {Map!C242})</t>
        </r>
      </text>
    </comment>
    <comment ref="E242" authorId="0" shapeId="0" xr:uid="{76F54ABE-B118-44F4-85AD-FFA3F8C24994}">
      <text>
        <r>
          <rPr>
            <sz val="9"/>
            <color indexed="81"/>
            <rFont val="Tahoma"/>
            <family val="2"/>
          </rPr>
          <t>Account_Balance_YTD(acctdept: {Map!D242})</t>
        </r>
      </text>
    </comment>
    <comment ref="F242" authorId="0" shapeId="0" xr:uid="{A8C08527-1E66-4874-B369-7D67860D0212}">
      <text>
        <r>
          <rPr>
            <sz val="9"/>
            <color indexed="81"/>
            <rFont val="Tahoma"/>
            <family val="2"/>
          </rPr>
          <t>Account_Balance_YTD(acctdept: {Map!E242})</t>
        </r>
      </text>
    </comment>
    <comment ref="G242" authorId="0" shapeId="0" xr:uid="{CB954AA7-FDD0-4975-A542-EB38D9D4C3CC}">
      <text>
        <r>
          <rPr>
            <sz val="9"/>
            <color indexed="81"/>
            <rFont val="Tahoma"/>
            <family val="2"/>
          </rPr>
          <t>Account_Balance_YTD(acctdept: {Map!F242})</t>
        </r>
      </text>
    </comment>
    <comment ref="H242" authorId="0" shapeId="0" xr:uid="{F163C7D0-CEFA-4CBD-8657-112D825424FB}">
      <text>
        <r>
          <rPr>
            <sz val="9"/>
            <color indexed="81"/>
            <rFont val="Tahoma"/>
            <family val="2"/>
          </rPr>
          <t>Account_Balance_YTD(acctdept: {Map!G242})</t>
        </r>
      </text>
    </comment>
    <comment ref="I242" authorId="0" shapeId="0" xr:uid="{28E2A6C8-BA40-4E53-B1B8-49873A02156F}">
      <text>
        <r>
          <rPr>
            <sz val="9"/>
            <color indexed="81"/>
            <rFont val="Tahoma"/>
            <family val="2"/>
          </rPr>
          <t>Account_Balance_YTD(acctdept: {Map!H242})</t>
        </r>
      </text>
    </comment>
    <comment ref="J242" authorId="0" shapeId="0" xr:uid="{4F25E128-260C-4367-B1DC-6093CA0D6C4B}">
      <text>
        <r>
          <rPr>
            <sz val="9"/>
            <color indexed="81"/>
            <rFont val="Tahoma"/>
            <family val="2"/>
          </rPr>
          <t>Account_Balance_YTD(acctdept: {Map!I242})</t>
        </r>
      </text>
    </comment>
    <comment ref="K242" authorId="0" shapeId="0" xr:uid="{3C0E0DFA-47AC-4D7A-9D26-90048E6A094C}">
      <text>
        <r>
          <rPr>
            <sz val="9"/>
            <color indexed="81"/>
            <rFont val="Tahoma"/>
            <family val="2"/>
          </rPr>
          <t>Account_Balance_YTD(acctdept: {Map!J242})</t>
        </r>
      </text>
    </comment>
    <comment ref="L242" authorId="0" shapeId="0" xr:uid="{135EBFCC-2DD6-4248-B70A-1ADACF5A5331}">
      <text>
        <r>
          <rPr>
            <sz val="9"/>
            <color indexed="81"/>
            <rFont val="Tahoma"/>
            <family val="2"/>
          </rPr>
          <t>Account_Balance_YTD(acctdept: {Map!K242})</t>
        </r>
      </text>
    </comment>
    <comment ref="M242" authorId="0" shapeId="0" xr:uid="{5449BCFD-FA88-44A9-BFC2-478BA4239E23}">
      <text>
        <r>
          <rPr>
            <sz val="9"/>
            <color indexed="81"/>
            <rFont val="Tahoma"/>
            <family val="2"/>
          </rPr>
          <t>Account_Balance_YTD(acctdept: {Map!L242})</t>
        </r>
      </text>
    </comment>
    <comment ref="D243" authorId="0" shapeId="0" xr:uid="{79B5C9CB-4A3A-47BD-9EAF-719EFD0C34F8}">
      <text>
        <r>
          <rPr>
            <sz val="9"/>
            <color indexed="81"/>
            <rFont val="Tahoma"/>
            <family val="2"/>
          </rPr>
          <t>Account_Balance_YTD(acctdept: {Map!C243})</t>
        </r>
      </text>
    </comment>
    <comment ref="E243" authorId="0" shapeId="0" xr:uid="{626C899F-7CFD-4E91-8964-D71FC414C616}">
      <text>
        <r>
          <rPr>
            <sz val="9"/>
            <color indexed="81"/>
            <rFont val="Tahoma"/>
            <family val="2"/>
          </rPr>
          <t>Account_Balance_YTD(acctdept: {Map!D243})</t>
        </r>
      </text>
    </comment>
    <comment ref="F243" authorId="0" shapeId="0" xr:uid="{3CE65917-3552-4495-9428-B113C3BAA9CD}">
      <text>
        <r>
          <rPr>
            <sz val="9"/>
            <color indexed="81"/>
            <rFont val="Tahoma"/>
            <family val="2"/>
          </rPr>
          <t>Account_Balance_YTD(acctdept: {Map!E243})</t>
        </r>
      </text>
    </comment>
    <comment ref="G243" authorId="0" shapeId="0" xr:uid="{228C5D6D-821B-47FF-96DE-2C93C111D3E3}">
      <text>
        <r>
          <rPr>
            <sz val="9"/>
            <color indexed="81"/>
            <rFont val="Tahoma"/>
            <family val="2"/>
          </rPr>
          <t>Account_Balance_YTD(acctdept: {Map!F243})</t>
        </r>
      </text>
    </comment>
    <comment ref="H243" authorId="0" shapeId="0" xr:uid="{DE4EE414-6E78-4A3D-B9E6-F9B7521E7016}">
      <text>
        <r>
          <rPr>
            <sz val="9"/>
            <color indexed="81"/>
            <rFont val="Tahoma"/>
            <family val="2"/>
          </rPr>
          <t>Account_Balance_YTD(acctdept: {Map!G243})</t>
        </r>
      </text>
    </comment>
    <comment ref="I243" authorId="0" shapeId="0" xr:uid="{8B73BBAB-E9FC-4468-B2C8-FD36DB57F1AA}">
      <text>
        <r>
          <rPr>
            <sz val="9"/>
            <color indexed="81"/>
            <rFont val="Tahoma"/>
            <family val="2"/>
          </rPr>
          <t>Account_Balance_YTD(acctdept: {Map!H243})</t>
        </r>
      </text>
    </comment>
    <comment ref="J243" authorId="0" shapeId="0" xr:uid="{1FF88EE2-83D7-45DD-BEB3-6CAE2ED6790C}">
      <text>
        <r>
          <rPr>
            <sz val="9"/>
            <color indexed="81"/>
            <rFont val="Tahoma"/>
            <family val="2"/>
          </rPr>
          <t>Account_Balance_YTD(acctdept: {Map!I243})</t>
        </r>
      </text>
    </comment>
    <comment ref="K243" authorId="0" shapeId="0" xr:uid="{7E54C026-7135-4042-9D7B-666B67A51DB3}">
      <text>
        <r>
          <rPr>
            <sz val="9"/>
            <color indexed="81"/>
            <rFont val="Tahoma"/>
            <family val="2"/>
          </rPr>
          <t>Account_Balance_YTD(acctdept: {Map!J243})</t>
        </r>
      </text>
    </comment>
    <comment ref="L243" authorId="0" shapeId="0" xr:uid="{252D51DC-5648-4E56-BA86-E2B86AF6AF11}">
      <text>
        <r>
          <rPr>
            <sz val="9"/>
            <color indexed="81"/>
            <rFont val="Tahoma"/>
            <family val="2"/>
          </rPr>
          <t>Account_Balance_YTD(acctdept: {Map!K243})</t>
        </r>
      </text>
    </comment>
    <comment ref="M243" authorId="0" shapeId="0" xr:uid="{FC2DE0C6-24B0-4006-ACEF-33D1683A7324}">
      <text>
        <r>
          <rPr>
            <sz val="9"/>
            <color indexed="81"/>
            <rFont val="Tahoma"/>
            <family val="2"/>
          </rPr>
          <t>Account_Balance_YTD(acctdept: {Map!L243})</t>
        </r>
      </text>
    </comment>
    <comment ref="D244" authorId="0" shapeId="0" xr:uid="{BA71E3DA-9581-4D9C-AA16-480E6966406F}">
      <text>
        <r>
          <rPr>
            <sz val="9"/>
            <color indexed="81"/>
            <rFont val="Tahoma"/>
            <family val="2"/>
          </rPr>
          <t>Account_Balance_YTD(acctdept: {Map!C244})</t>
        </r>
      </text>
    </comment>
    <comment ref="E244" authorId="0" shapeId="0" xr:uid="{AAD6129C-7626-465E-A09F-F955D6E27B29}">
      <text>
        <r>
          <rPr>
            <sz val="9"/>
            <color indexed="81"/>
            <rFont val="Tahoma"/>
            <family val="2"/>
          </rPr>
          <t>Account_Balance_YTD(acctdept: {Map!D244})</t>
        </r>
      </text>
    </comment>
    <comment ref="F244" authorId="0" shapeId="0" xr:uid="{0A886C72-0FC7-49A2-A872-DB0103629526}">
      <text>
        <r>
          <rPr>
            <sz val="9"/>
            <color indexed="81"/>
            <rFont val="Tahoma"/>
            <family val="2"/>
          </rPr>
          <t>Account_Balance_YTD(acctdept: {Map!E244})</t>
        </r>
      </text>
    </comment>
    <comment ref="G244" authorId="0" shapeId="0" xr:uid="{8603C3EA-7100-41DF-806D-3F9A9155EC7C}">
      <text>
        <r>
          <rPr>
            <sz val="9"/>
            <color indexed="81"/>
            <rFont val="Tahoma"/>
            <family val="2"/>
          </rPr>
          <t>Account_Balance_YTD(acctdept: {Map!F244})</t>
        </r>
      </text>
    </comment>
    <comment ref="H244" authorId="0" shapeId="0" xr:uid="{79D873B4-04DC-4D3F-804C-7EA508F39C79}">
      <text>
        <r>
          <rPr>
            <sz val="9"/>
            <color indexed="81"/>
            <rFont val="Tahoma"/>
            <family val="2"/>
          </rPr>
          <t>Account_Balance_YTD(acctdept: {Map!G244})</t>
        </r>
      </text>
    </comment>
    <comment ref="I244" authorId="0" shapeId="0" xr:uid="{C9DA7315-59DF-46F3-8AE5-D00A1DFCF130}">
      <text>
        <r>
          <rPr>
            <sz val="9"/>
            <color indexed="81"/>
            <rFont val="Tahoma"/>
            <family val="2"/>
          </rPr>
          <t>Account_Balance_YTD(acctdept: {Map!H244})</t>
        </r>
      </text>
    </comment>
    <comment ref="J244" authorId="0" shapeId="0" xr:uid="{2FACE7C4-6108-447C-A636-4A2A71D75FB7}">
      <text>
        <r>
          <rPr>
            <sz val="9"/>
            <color indexed="81"/>
            <rFont val="Tahoma"/>
            <family val="2"/>
          </rPr>
          <t>Account_Balance_YTD(acctdept: {Map!I244})</t>
        </r>
      </text>
    </comment>
    <comment ref="K244" authorId="0" shapeId="0" xr:uid="{0918B998-9E63-4CF0-8001-B9651EFAC257}">
      <text>
        <r>
          <rPr>
            <sz val="9"/>
            <color indexed="81"/>
            <rFont val="Tahoma"/>
            <family val="2"/>
          </rPr>
          <t>Account_Balance_YTD(acctdept: {Map!J244})</t>
        </r>
      </text>
    </comment>
    <comment ref="L244" authorId="0" shapeId="0" xr:uid="{DC702228-55DB-4369-8C95-39D9ED18250C}">
      <text>
        <r>
          <rPr>
            <sz val="9"/>
            <color indexed="81"/>
            <rFont val="Tahoma"/>
            <family val="2"/>
          </rPr>
          <t>Account_Balance_YTD(acctdept: {Map!K244})</t>
        </r>
      </text>
    </comment>
    <comment ref="M244" authorId="0" shapeId="0" xr:uid="{153C686D-7E44-4977-BD0D-673B216E89D5}">
      <text>
        <r>
          <rPr>
            <sz val="9"/>
            <color indexed="81"/>
            <rFont val="Tahoma"/>
            <family val="2"/>
          </rPr>
          <t>Account_Balance_YTD(acctdept: {Map!L244})</t>
        </r>
      </text>
    </comment>
    <comment ref="D245" authorId="0" shapeId="0" xr:uid="{77521A1E-FF69-4309-855D-C2ACB7A0BEC9}">
      <text>
        <r>
          <rPr>
            <sz val="9"/>
            <color indexed="81"/>
            <rFont val="Tahoma"/>
            <family val="2"/>
          </rPr>
          <t>Account_Balance_YTD(acctdept: {Map!C245})</t>
        </r>
      </text>
    </comment>
    <comment ref="E245" authorId="0" shapeId="0" xr:uid="{36E04F4C-884B-4E2B-B6EE-73FD5DE7213D}">
      <text>
        <r>
          <rPr>
            <sz val="9"/>
            <color indexed="81"/>
            <rFont val="Tahoma"/>
            <family val="2"/>
          </rPr>
          <t>Account_Balance_YTD(acctdept: {Map!D245})</t>
        </r>
      </text>
    </comment>
    <comment ref="F245" authorId="0" shapeId="0" xr:uid="{0DB8E6CB-C1DA-44F2-B43A-2F1436030D6D}">
      <text>
        <r>
          <rPr>
            <sz val="9"/>
            <color indexed="81"/>
            <rFont val="Tahoma"/>
            <family val="2"/>
          </rPr>
          <t>Account_Balance_YTD(acctdept: {Map!E245})</t>
        </r>
      </text>
    </comment>
    <comment ref="G245" authorId="0" shapeId="0" xr:uid="{B3D0ECEE-1C98-4D85-AC10-8589CA60CAB3}">
      <text>
        <r>
          <rPr>
            <sz val="9"/>
            <color indexed="81"/>
            <rFont val="Tahoma"/>
            <family val="2"/>
          </rPr>
          <t>Account_Balance_YTD(acctdept: {Map!F245})</t>
        </r>
      </text>
    </comment>
    <comment ref="H245" authorId="0" shapeId="0" xr:uid="{46E18FD7-4DDB-4F1A-B234-69C63ED36581}">
      <text>
        <r>
          <rPr>
            <sz val="9"/>
            <color indexed="81"/>
            <rFont val="Tahoma"/>
            <family val="2"/>
          </rPr>
          <t>Account_Balance_YTD(acctdept: {Map!G245})</t>
        </r>
      </text>
    </comment>
    <comment ref="I245" authorId="0" shapeId="0" xr:uid="{32AA6808-3A41-419E-8F5C-988FAE8B2897}">
      <text>
        <r>
          <rPr>
            <sz val="9"/>
            <color indexed="81"/>
            <rFont val="Tahoma"/>
            <family val="2"/>
          </rPr>
          <t>Account_Balance_YTD(acctdept: {Map!H245})</t>
        </r>
      </text>
    </comment>
    <comment ref="J245" authorId="0" shapeId="0" xr:uid="{88080228-D8C8-4D26-81F3-4889D3844B47}">
      <text>
        <r>
          <rPr>
            <sz val="9"/>
            <color indexed="81"/>
            <rFont val="Tahoma"/>
            <family val="2"/>
          </rPr>
          <t>Account_Balance_YTD(acctdept: {Map!I245})</t>
        </r>
      </text>
    </comment>
    <comment ref="K245" authorId="0" shapeId="0" xr:uid="{91F3F41D-F8C4-43D4-B871-D8898851EF29}">
      <text>
        <r>
          <rPr>
            <sz val="9"/>
            <color indexed="81"/>
            <rFont val="Tahoma"/>
            <family val="2"/>
          </rPr>
          <t>Account_Balance_YTD(acctdept: {Map!J245})</t>
        </r>
      </text>
    </comment>
    <comment ref="L245" authorId="0" shapeId="0" xr:uid="{079F41CC-2F9E-4635-92D9-383AF02683D0}">
      <text>
        <r>
          <rPr>
            <sz val="9"/>
            <color indexed="81"/>
            <rFont val="Tahoma"/>
            <family val="2"/>
          </rPr>
          <t>Account_Balance_YTD(acctdept: {Map!K245})</t>
        </r>
      </text>
    </comment>
    <comment ref="M245" authorId="0" shapeId="0" xr:uid="{FA6D6E1A-EF2D-4F91-ABB9-D0B74A419342}">
      <text>
        <r>
          <rPr>
            <sz val="9"/>
            <color indexed="81"/>
            <rFont val="Tahoma"/>
            <family val="2"/>
          </rPr>
          <t>Account_Balance_YTD(acctdept: {Map!L245})</t>
        </r>
      </text>
    </comment>
    <comment ref="D246" authorId="0" shapeId="0" xr:uid="{B1C85DF7-C415-4FCE-934E-89FA8B16B485}">
      <text>
        <r>
          <rPr>
            <sz val="9"/>
            <color indexed="81"/>
            <rFont val="Tahoma"/>
            <family val="2"/>
          </rPr>
          <t>Account_Balance_YTD(acctdept: {Map!C246})</t>
        </r>
      </text>
    </comment>
    <comment ref="E246" authorId="0" shapeId="0" xr:uid="{C6A7B22C-C5FD-4528-889E-CA6BCD0350B5}">
      <text>
        <r>
          <rPr>
            <sz val="9"/>
            <color indexed="81"/>
            <rFont val="Tahoma"/>
            <family val="2"/>
          </rPr>
          <t>Account_Balance_YTD(acctdept: {Map!D246})</t>
        </r>
      </text>
    </comment>
    <comment ref="F246" authorId="0" shapeId="0" xr:uid="{3BED801B-BB61-43C0-8F9C-5200EE6B6947}">
      <text>
        <r>
          <rPr>
            <sz val="9"/>
            <color indexed="81"/>
            <rFont val="Tahoma"/>
            <family val="2"/>
          </rPr>
          <t>Account_Balance_YTD(acctdept: {Map!E246})</t>
        </r>
      </text>
    </comment>
    <comment ref="G246" authorId="0" shapeId="0" xr:uid="{1A1E78A9-F328-438A-94C6-9A441CF8CDDA}">
      <text>
        <r>
          <rPr>
            <sz val="9"/>
            <color indexed="81"/>
            <rFont val="Tahoma"/>
            <family val="2"/>
          </rPr>
          <t>Account_Balance_YTD(acctdept: {Map!F246})</t>
        </r>
      </text>
    </comment>
    <comment ref="H246" authorId="0" shapeId="0" xr:uid="{E58153C2-8D08-4A29-B53D-EC07C2012347}">
      <text>
        <r>
          <rPr>
            <sz val="9"/>
            <color indexed="81"/>
            <rFont val="Tahoma"/>
            <family val="2"/>
          </rPr>
          <t>Account_Balance_YTD(acctdept: {Map!G246})</t>
        </r>
      </text>
    </comment>
    <comment ref="I246" authorId="0" shapeId="0" xr:uid="{55D29028-BB03-43C7-8950-3415C327EA82}">
      <text>
        <r>
          <rPr>
            <sz val="9"/>
            <color indexed="81"/>
            <rFont val="Tahoma"/>
            <family val="2"/>
          </rPr>
          <t>Account_Balance_YTD(acctdept: {Map!H246})</t>
        </r>
      </text>
    </comment>
    <comment ref="J246" authorId="0" shapeId="0" xr:uid="{421BFCA7-0632-4ED7-8984-C677794E13A8}">
      <text>
        <r>
          <rPr>
            <sz val="9"/>
            <color indexed="81"/>
            <rFont val="Tahoma"/>
            <family val="2"/>
          </rPr>
          <t>Account_Balance_YTD(acctdept: {Map!I246})</t>
        </r>
      </text>
    </comment>
    <comment ref="K246" authorId="0" shapeId="0" xr:uid="{27C295A9-02AB-483E-AF85-922E4747E0C8}">
      <text>
        <r>
          <rPr>
            <sz val="9"/>
            <color indexed="81"/>
            <rFont val="Tahoma"/>
            <family val="2"/>
          </rPr>
          <t>Account_Balance_YTD(acctdept: {Map!J246})</t>
        </r>
      </text>
    </comment>
    <comment ref="L246" authorId="0" shapeId="0" xr:uid="{49687B2D-2965-47FE-8133-4AE4983504BF}">
      <text>
        <r>
          <rPr>
            <sz val="9"/>
            <color indexed="81"/>
            <rFont val="Tahoma"/>
            <family val="2"/>
          </rPr>
          <t>Account_Balance_YTD(acctdept: {Map!K246})</t>
        </r>
      </text>
    </comment>
    <comment ref="M246" authorId="0" shapeId="0" xr:uid="{87A2419A-CF33-4BEC-B7B7-EFAB105C392F}">
      <text>
        <r>
          <rPr>
            <sz val="9"/>
            <color indexed="81"/>
            <rFont val="Tahoma"/>
            <family val="2"/>
          </rPr>
          <t>Account_Balance_YTD(acctdept: {Map!L246})</t>
        </r>
      </text>
    </comment>
    <comment ref="D247" authorId="0" shapeId="0" xr:uid="{3D758B9D-887C-46D7-BDA6-AF4981AB6EDA}">
      <text>
        <r>
          <rPr>
            <sz val="9"/>
            <color indexed="81"/>
            <rFont val="Tahoma"/>
            <family val="2"/>
          </rPr>
          <t>Account_Balance_YTD(acctdept: {Map!C247})</t>
        </r>
      </text>
    </comment>
    <comment ref="E247" authorId="0" shapeId="0" xr:uid="{A95B4830-63CF-4430-A367-A0A8EB604D74}">
      <text>
        <r>
          <rPr>
            <sz val="9"/>
            <color indexed="81"/>
            <rFont val="Tahoma"/>
            <family val="2"/>
          </rPr>
          <t>Account_Balance_YTD(acctdept: {Map!D247})</t>
        </r>
      </text>
    </comment>
    <comment ref="F247" authorId="0" shapeId="0" xr:uid="{9F9556B9-425D-4632-8222-A656917A1AD6}">
      <text>
        <r>
          <rPr>
            <sz val="9"/>
            <color indexed="81"/>
            <rFont val="Tahoma"/>
            <family val="2"/>
          </rPr>
          <t>Account_Balance_YTD(acctdept: {Map!E247})</t>
        </r>
      </text>
    </comment>
    <comment ref="G247" authorId="0" shapeId="0" xr:uid="{E7BC52B9-BF8E-4C7E-BA9F-E7C489E75051}">
      <text>
        <r>
          <rPr>
            <sz val="9"/>
            <color indexed="81"/>
            <rFont val="Tahoma"/>
            <family val="2"/>
          </rPr>
          <t>Account_Balance_YTD(acctdept: {Map!F247})</t>
        </r>
      </text>
    </comment>
    <comment ref="H247" authorId="0" shapeId="0" xr:uid="{78C7D305-A574-4910-B59F-7AB72391A8B5}">
      <text>
        <r>
          <rPr>
            <sz val="9"/>
            <color indexed="81"/>
            <rFont val="Tahoma"/>
            <family val="2"/>
          </rPr>
          <t>Account_Balance_YTD(acctdept: {Map!G247})</t>
        </r>
      </text>
    </comment>
    <comment ref="I247" authorId="0" shapeId="0" xr:uid="{3BBECF02-3A50-4BFC-8598-013113DCD88E}">
      <text>
        <r>
          <rPr>
            <sz val="9"/>
            <color indexed="81"/>
            <rFont val="Tahoma"/>
            <family val="2"/>
          </rPr>
          <t>Account_Balance_YTD(acctdept: {Map!H247})</t>
        </r>
      </text>
    </comment>
    <comment ref="J247" authorId="0" shapeId="0" xr:uid="{98BFF9B3-C53A-44FA-B2D1-A750B68ED837}">
      <text>
        <r>
          <rPr>
            <sz val="9"/>
            <color indexed="81"/>
            <rFont val="Tahoma"/>
            <family val="2"/>
          </rPr>
          <t>Account_Balance_YTD(acctdept: {Map!I247})</t>
        </r>
      </text>
    </comment>
    <comment ref="K247" authorId="0" shapeId="0" xr:uid="{CF28B0F7-9F4D-4050-9908-D7E1ACCACC08}">
      <text>
        <r>
          <rPr>
            <sz val="9"/>
            <color indexed="81"/>
            <rFont val="Tahoma"/>
            <family val="2"/>
          </rPr>
          <t>Account_Balance_YTD(acctdept: {Map!J247})</t>
        </r>
      </text>
    </comment>
    <comment ref="L247" authorId="0" shapeId="0" xr:uid="{37C1292B-061D-458C-88E7-4CA23806C568}">
      <text>
        <r>
          <rPr>
            <sz val="9"/>
            <color indexed="81"/>
            <rFont val="Tahoma"/>
            <family val="2"/>
          </rPr>
          <t>Account_Balance_YTD(acctdept: {Map!K247})</t>
        </r>
      </text>
    </comment>
    <comment ref="M247" authorId="0" shapeId="0" xr:uid="{6AC8DBD1-7AE8-4EE0-8FBF-FA173092D0E7}">
      <text>
        <r>
          <rPr>
            <sz val="9"/>
            <color indexed="81"/>
            <rFont val="Tahoma"/>
            <family val="2"/>
          </rPr>
          <t>Account_Balance_YTD(acctdept: {Map!L247})</t>
        </r>
      </text>
    </comment>
    <comment ref="D248" authorId="0" shapeId="0" xr:uid="{B02806A2-9EE4-44DA-9B7D-26D227A23355}">
      <text>
        <r>
          <rPr>
            <sz val="9"/>
            <color indexed="81"/>
            <rFont val="Tahoma"/>
            <family val="2"/>
          </rPr>
          <t>Account_Balance_YTD(acctdept: {Map!C248})</t>
        </r>
      </text>
    </comment>
    <comment ref="E248" authorId="0" shapeId="0" xr:uid="{E9912FDA-A908-48B6-B038-4360AB36C5FA}">
      <text>
        <r>
          <rPr>
            <sz val="9"/>
            <color indexed="81"/>
            <rFont val="Tahoma"/>
            <family val="2"/>
          </rPr>
          <t>Account_Balance_YTD(acctdept: {Map!D248})</t>
        </r>
      </text>
    </comment>
    <comment ref="F248" authorId="0" shapeId="0" xr:uid="{1BC6DAAD-619B-45EB-B456-8C4E9B72F4AA}">
      <text>
        <r>
          <rPr>
            <sz val="9"/>
            <color indexed="81"/>
            <rFont val="Tahoma"/>
            <family val="2"/>
          </rPr>
          <t>Account_Balance_YTD(acctdept: {Map!E248})</t>
        </r>
      </text>
    </comment>
    <comment ref="G248" authorId="0" shapeId="0" xr:uid="{49DA1509-F226-4231-9D56-DB05423FED32}">
      <text>
        <r>
          <rPr>
            <sz val="9"/>
            <color indexed="81"/>
            <rFont val="Tahoma"/>
            <family val="2"/>
          </rPr>
          <t>Account_Balance_YTD(acctdept: {Map!F248})</t>
        </r>
      </text>
    </comment>
    <comment ref="H248" authorId="0" shapeId="0" xr:uid="{0340AA58-A02C-4D3D-BF54-814D297A46C4}">
      <text>
        <r>
          <rPr>
            <sz val="9"/>
            <color indexed="81"/>
            <rFont val="Tahoma"/>
            <family val="2"/>
          </rPr>
          <t>Account_Balance_YTD(acctdept: {Map!G248})</t>
        </r>
      </text>
    </comment>
    <comment ref="I248" authorId="0" shapeId="0" xr:uid="{F1E3F352-C3B8-4D52-B6FB-46FCC1591041}">
      <text>
        <r>
          <rPr>
            <sz val="9"/>
            <color indexed="81"/>
            <rFont val="Tahoma"/>
            <family val="2"/>
          </rPr>
          <t>Account_Balance_YTD(acctdept: {Map!H248})</t>
        </r>
      </text>
    </comment>
    <comment ref="J248" authorId="0" shapeId="0" xr:uid="{DD8CE68B-1D3B-496C-95C7-F1B8F094EA19}">
      <text>
        <r>
          <rPr>
            <sz val="9"/>
            <color indexed="81"/>
            <rFont val="Tahoma"/>
            <family val="2"/>
          </rPr>
          <t>Account_Balance_YTD(acctdept: {Map!I248})</t>
        </r>
      </text>
    </comment>
    <comment ref="K248" authorId="0" shapeId="0" xr:uid="{505D33FB-9AE6-43DC-80C2-3297C5B4110B}">
      <text>
        <r>
          <rPr>
            <sz val="9"/>
            <color indexed="81"/>
            <rFont val="Tahoma"/>
            <family val="2"/>
          </rPr>
          <t>Account_Balance_YTD(acctdept: {Map!J248})</t>
        </r>
      </text>
    </comment>
    <comment ref="L248" authorId="0" shapeId="0" xr:uid="{8352A803-13D7-4D6F-8355-8A3946AD5F77}">
      <text>
        <r>
          <rPr>
            <sz val="9"/>
            <color indexed="81"/>
            <rFont val="Tahoma"/>
            <family val="2"/>
          </rPr>
          <t>Account_Balance_YTD(acctdept: {Map!K248})</t>
        </r>
      </text>
    </comment>
    <comment ref="M248" authorId="0" shapeId="0" xr:uid="{A851CC55-9006-44FB-B490-57C4A18F4225}">
      <text>
        <r>
          <rPr>
            <sz val="9"/>
            <color indexed="81"/>
            <rFont val="Tahoma"/>
            <family val="2"/>
          </rPr>
          <t>Account_Balance_YTD(acctdept: {Map!L248})</t>
        </r>
      </text>
    </comment>
    <comment ref="D249" authorId="0" shapeId="0" xr:uid="{C14C1943-71E4-46E5-A342-A89A49D8F244}">
      <text>
        <r>
          <rPr>
            <sz val="9"/>
            <color indexed="81"/>
            <rFont val="Tahoma"/>
            <family val="2"/>
          </rPr>
          <t>Account_Balance_YTD(acctdept: {Map!C249})</t>
        </r>
      </text>
    </comment>
    <comment ref="E249" authorId="0" shapeId="0" xr:uid="{3A45111B-DDBB-46C1-806B-AD644DA9F4FD}">
      <text>
        <r>
          <rPr>
            <sz val="9"/>
            <color indexed="81"/>
            <rFont val="Tahoma"/>
            <family val="2"/>
          </rPr>
          <t>Account_Balance_YTD(acctdept: {Map!D249})</t>
        </r>
      </text>
    </comment>
    <comment ref="F249" authorId="0" shapeId="0" xr:uid="{72B5FB8B-F5BA-4846-88ED-01C716ED0554}">
      <text>
        <r>
          <rPr>
            <sz val="9"/>
            <color indexed="81"/>
            <rFont val="Tahoma"/>
            <family val="2"/>
          </rPr>
          <t>Account_Balance_YTD(acctdept: {Map!E249})</t>
        </r>
      </text>
    </comment>
    <comment ref="G249" authorId="0" shapeId="0" xr:uid="{2DFF5EBE-5AA8-4EDA-8D5D-34E940815921}">
      <text>
        <r>
          <rPr>
            <sz val="9"/>
            <color indexed="81"/>
            <rFont val="Tahoma"/>
            <family val="2"/>
          </rPr>
          <t>Account_Balance_YTD(acctdept: {Map!F249})</t>
        </r>
      </text>
    </comment>
    <comment ref="H249" authorId="0" shapeId="0" xr:uid="{2213EB4C-8DF2-41E5-A852-F74EC081EEB8}">
      <text>
        <r>
          <rPr>
            <sz val="9"/>
            <color indexed="81"/>
            <rFont val="Tahoma"/>
            <family val="2"/>
          </rPr>
          <t>Account_Balance_YTD(acctdept: {Map!G249})</t>
        </r>
      </text>
    </comment>
    <comment ref="I249" authorId="0" shapeId="0" xr:uid="{E36D12F7-794C-4FCD-9344-EA3D3A36A948}">
      <text>
        <r>
          <rPr>
            <sz val="9"/>
            <color indexed="81"/>
            <rFont val="Tahoma"/>
            <family val="2"/>
          </rPr>
          <t>Account_Balance_YTD(acctdept: {Map!H249})</t>
        </r>
      </text>
    </comment>
    <comment ref="J249" authorId="0" shapeId="0" xr:uid="{0C9C980B-0C08-4C7B-8CA5-829EDEE6C296}">
      <text>
        <r>
          <rPr>
            <sz val="9"/>
            <color indexed="81"/>
            <rFont val="Tahoma"/>
            <family val="2"/>
          </rPr>
          <t>Account_Balance_YTD(acctdept: {Map!I249})</t>
        </r>
      </text>
    </comment>
    <comment ref="K249" authorId="0" shapeId="0" xr:uid="{D77624B3-7940-4A4C-9E4B-700B06D143EC}">
      <text>
        <r>
          <rPr>
            <sz val="9"/>
            <color indexed="81"/>
            <rFont val="Tahoma"/>
            <family val="2"/>
          </rPr>
          <t>Account_Balance_YTD(acctdept: {Map!J249})</t>
        </r>
      </text>
    </comment>
    <comment ref="L249" authorId="0" shapeId="0" xr:uid="{D121C00E-EC57-4814-841F-B3F5FB579AF3}">
      <text>
        <r>
          <rPr>
            <sz val="9"/>
            <color indexed="81"/>
            <rFont val="Tahoma"/>
            <family val="2"/>
          </rPr>
          <t>Account_Balance_YTD(acctdept: {Map!K249})</t>
        </r>
      </text>
    </comment>
    <comment ref="M249" authorId="0" shapeId="0" xr:uid="{FEC00560-B248-4A81-9DF4-5463E1D040A1}">
      <text>
        <r>
          <rPr>
            <sz val="9"/>
            <color indexed="81"/>
            <rFont val="Tahoma"/>
            <family val="2"/>
          </rPr>
          <t>Account_Balance_YTD(acctdept: {Map!L249})</t>
        </r>
      </text>
    </comment>
    <comment ref="D250" authorId="0" shapeId="0" xr:uid="{3AF424E6-832C-4E81-8723-B9C999983654}">
      <text>
        <r>
          <rPr>
            <sz val="9"/>
            <color indexed="81"/>
            <rFont val="Tahoma"/>
            <family val="2"/>
          </rPr>
          <t>Account_Balance_YTD(acctdept: {Map!C250})</t>
        </r>
      </text>
    </comment>
    <comment ref="E250" authorId="0" shapeId="0" xr:uid="{F4E839AD-B298-4BB2-8779-1B91ADA3DA26}">
      <text>
        <r>
          <rPr>
            <sz val="9"/>
            <color indexed="81"/>
            <rFont val="Tahoma"/>
            <family val="2"/>
          </rPr>
          <t>Account_Balance_YTD(acctdept: {Map!D250})</t>
        </r>
      </text>
    </comment>
    <comment ref="F250" authorId="0" shapeId="0" xr:uid="{29309811-EC00-4ECA-BAFE-B005A2458133}">
      <text>
        <r>
          <rPr>
            <sz val="9"/>
            <color indexed="81"/>
            <rFont val="Tahoma"/>
            <family val="2"/>
          </rPr>
          <t>Account_Balance_YTD(acctdept: {Map!E250})</t>
        </r>
      </text>
    </comment>
    <comment ref="G250" authorId="0" shapeId="0" xr:uid="{5EEC4DB5-F211-4966-B90D-79886F8AAA35}">
      <text>
        <r>
          <rPr>
            <sz val="9"/>
            <color indexed="81"/>
            <rFont val="Tahoma"/>
            <family val="2"/>
          </rPr>
          <t>Account_Balance_YTD(acctdept: {Map!F250})</t>
        </r>
      </text>
    </comment>
    <comment ref="H250" authorId="0" shapeId="0" xr:uid="{7DE7F057-6BB8-417D-B797-A562844D97B7}">
      <text>
        <r>
          <rPr>
            <sz val="9"/>
            <color indexed="81"/>
            <rFont val="Tahoma"/>
            <family val="2"/>
          </rPr>
          <t>Account_Balance_YTD(acctdept: {Map!G250})</t>
        </r>
      </text>
    </comment>
    <comment ref="I250" authorId="0" shapeId="0" xr:uid="{5C761EA9-287C-469F-BF37-0640654FFDAB}">
      <text>
        <r>
          <rPr>
            <sz val="9"/>
            <color indexed="81"/>
            <rFont val="Tahoma"/>
            <family val="2"/>
          </rPr>
          <t>Account_Balance_YTD(acctdept: {Map!H250})</t>
        </r>
      </text>
    </comment>
    <comment ref="J250" authorId="0" shapeId="0" xr:uid="{C663F89E-8908-4E87-B403-2513F53906AA}">
      <text>
        <r>
          <rPr>
            <sz val="9"/>
            <color indexed="81"/>
            <rFont val="Tahoma"/>
            <family val="2"/>
          </rPr>
          <t>Account_Balance_YTD(acctdept: {Map!I250})</t>
        </r>
      </text>
    </comment>
    <comment ref="K250" authorId="0" shapeId="0" xr:uid="{0D275126-4FF4-46BD-9C55-6ABBD808207F}">
      <text>
        <r>
          <rPr>
            <sz val="9"/>
            <color indexed="81"/>
            <rFont val="Tahoma"/>
            <family val="2"/>
          </rPr>
          <t>Account_Balance_YTD(acctdept: {Map!J250})</t>
        </r>
      </text>
    </comment>
    <comment ref="L250" authorId="0" shapeId="0" xr:uid="{E83484B3-AF4D-4446-BC85-BAC652146C03}">
      <text>
        <r>
          <rPr>
            <sz val="9"/>
            <color indexed="81"/>
            <rFont val="Tahoma"/>
            <family val="2"/>
          </rPr>
          <t>Account_Balance_YTD(acctdept: {Map!K250})</t>
        </r>
      </text>
    </comment>
    <comment ref="M250" authorId="0" shapeId="0" xr:uid="{46EE8D43-47E9-4985-8A37-F56AEBA29603}">
      <text>
        <r>
          <rPr>
            <sz val="9"/>
            <color indexed="81"/>
            <rFont val="Tahoma"/>
            <family val="2"/>
          </rPr>
          <t>Account_Balance_YTD(acctdept: {Map!L250})</t>
        </r>
      </text>
    </comment>
    <comment ref="D251" authorId="0" shapeId="0" xr:uid="{7D75BCF6-A56B-4F50-8C96-E5F92B8AB8B0}">
      <text>
        <r>
          <rPr>
            <sz val="9"/>
            <color indexed="81"/>
            <rFont val="Tahoma"/>
            <family val="2"/>
          </rPr>
          <t>Account_Balance_YTD(acctdept: {Map!C251})</t>
        </r>
      </text>
    </comment>
    <comment ref="E251" authorId="0" shapeId="0" xr:uid="{CE093E3E-7208-4366-BB85-FB57D235B685}">
      <text>
        <r>
          <rPr>
            <sz val="9"/>
            <color indexed="81"/>
            <rFont val="Tahoma"/>
            <family val="2"/>
          </rPr>
          <t>Account_Balance_YTD(acctdept: {Map!D251})</t>
        </r>
      </text>
    </comment>
    <comment ref="F251" authorId="0" shapeId="0" xr:uid="{86D3FE77-2409-4B8E-B0F4-E3CE28AA71D5}">
      <text>
        <r>
          <rPr>
            <sz val="9"/>
            <color indexed="81"/>
            <rFont val="Tahoma"/>
            <family val="2"/>
          </rPr>
          <t>Account_Balance_YTD(acctdept: {Map!E251})</t>
        </r>
      </text>
    </comment>
    <comment ref="G251" authorId="0" shapeId="0" xr:uid="{1C9C379A-A903-4FFE-BF3A-FC324E62CF84}">
      <text>
        <r>
          <rPr>
            <sz val="9"/>
            <color indexed="81"/>
            <rFont val="Tahoma"/>
            <family val="2"/>
          </rPr>
          <t>Account_Balance_YTD(acctdept: {Map!F251})</t>
        </r>
      </text>
    </comment>
    <comment ref="H251" authorId="0" shapeId="0" xr:uid="{44BACF8E-E27C-4464-A8EE-531EAB3E7969}">
      <text>
        <r>
          <rPr>
            <sz val="9"/>
            <color indexed="81"/>
            <rFont val="Tahoma"/>
            <family val="2"/>
          </rPr>
          <t>Account_Balance_YTD(acctdept: {Map!G251})</t>
        </r>
      </text>
    </comment>
    <comment ref="I251" authorId="0" shapeId="0" xr:uid="{FA65136C-1609-4CC8-9184-32A56051CE7F}">
      <text>
        <r>
          <rPr>
            <sz val="9"/>
            <color indexed="81"/>
            <rFont val="Tahoma"/>
            <family val="2"/>
          </rPr>
          <t>Account_Balance_YTD(acctdept: {Map!H251})</t>
        </r>
      </text>
    </comment>
    <comment ref="J251" authorId="0" shapeId="0" xr:uid="{CC856BDC-9A1D-470B-A91E-59EE6848D42B}">
      <text>
        <r>
          <rPr>
            <sz val="9"/>
            <color indexed="81"/>
            <rFont val="Tahoma"/>
            <family val="2"/>
          </rPr>
          <t>Account_Balance_YTD(acctdept: {Map!I251})</t>
        </r>
      </text>
    </comment>
    <comment ref="K251" authorId="0" shapeId="0" xr:uid="{6F7C6642-C637-4C4D-A65C-B4E6D73875BB}">
      <text>
        <r>
          <rPr>
            <sz val="9"/>
            <color indexed="81"/>
            <rFont val="Tahoma"/>
            <family val="2"/>
          </rPr>
          <t>Account_Balance_YTD(acctdept: {Map!J251})</t>
        </r>
      </text>
    </comment>
    <comment ref="L251" authorId="0" shapeId="0" xr:uid="{E80B8921-ABF8-477E-AE80-FC4C5E732362}">
      <text>
        <r>
          <rPr>
            <sz val="9"/>
            <color indexed="81"/>
            <rFont val="Tahoma"/>
            <family val="2"/>
          </rPr>
          <t>Account_Balance_YTD(acctdept: {Map!K251})</t>
        </r>
      </text>
    </comment>
    <comment ref="M251" authorId="0" shapeId="0" xr:uid="{5E14A1BD-012B-4EA6-8E5D-4C2E9264814A}">
      <text>
        <r>
          <rPr>
            <sz val="9"/>
            <color indexed="81"/>
            <rFont val="Tahoma"/>
            <family val="2"/>
          </rPr>
          <t>Account_Balance_YTD(acctdept: {Map!L251})</t>
        </r>
      </text>
    </comment>
    <comment ref="D252" authorId="0" shapeId="0" xr:uid="{B4D1CCC7-6886-46A5-B7A4-257337FB5664}">
      <text>
        <r>
          <rPr>
            <sz val="9"/>
            <color indexed="81"/>
            <rFont val="Tahoma"/>
            <family val="2"/>
          </rPr>
          <t>Account_Balance_YTD(acctdept: {Map!C252})</t>
        </r>
      </text>
    </comment>
    <comment ref="E252" authorId="0" shapeId="0" xr:uid="{AB6A16F9-EF2E-4244-92CF-1543E80671E8}">
      <text>
        <r>
          <rPr>
            <sz val="9"/>
            <color indexed="81"/>
            <rFont val="Tahoma"/>
            <family val="2"/>
          </rPr>
          <t>Account_Balance_YTD(acctdept: {Map!D252})</t>
        </r>
      </text>
    </comment>
    <comment ref="F252" authorId="0" shapeId="0" xr:uid="{3D438C1D-601C-4ABF-B24D-536221DA6159}">
      <text>
        <r>
          <rPr>
            <sz val="9"/>
            <color indexed="81"/>
            <rFont val="Tahoma"/>
            <family val="2"/>
          </rPr>
          <t>Account_Balance_YTD(acctdept: {Map!E252})</t>
        </r>
      </text>
    </comment>
    <comment ref="G252" authorId="0" shapeId="0" xr:uid="{2A78A47E-C5EE-46DA-9C90-AED60BADC112}">
      <text>
        <r>
          <rPr>
            <sz val="9"/>
            <color indexed="81"/>
            <rFont val="Tahoma"/>
            <family val="2"/>
          </rPr>
          <t>Account_Balance_YTD(acctdept: {Map!F252})</t>
        </r>
      </text>
    </comment>
    <comment ref="H252" authorId="0" shapeId="0" xr:uid="{E29A7662-4A5F-4FA2-A2F9-5444FF0150D9}">
      <text>
        <r>
          <rPr>
            <sz val="9"/>
            <color indexed="81"/>
            <rFont val="Tahoma"/>
            <family val="2"/>
          </rPr>
          <t>Account_Balance_YTD(acctdept: {Map!G252})</t>
        </r>
      </text>
    </comment>
    <comment ref="I252" authorId="0" shapeId="0" xr:uid="{94F24351-C76A-4258-88EE-D6B079078602}">
      <text>
        <r>
          <rPr>
            <sz val="9"/>
            <color indexed="81"/>
            <rFont val="Tahoma"/>
            <family val="2"/>
          </rPr>
          <t>Account_Balance_YTD(acctdept: {Map!H252})</t>
        </r>
      </text>
    </comment>
    <comment ref="J252" authorId="0" shapeId="0" xr:uid="{C6A3210C-10EE-47B8-9D47-0AB2BC9C89A4}">
      <text>
        <r>
          <rPr>
            <sz val="9"/>
            <color indexed="81"/>
            <rFont val="Tahoma"/>
            <family val="2"/>
          </rPr>
          <t>Account_Balance_YTD(acctdept: {Map!I252})</t>
        </r>
      </text>
    </comment>
    <comment ref="K252" authorId="0" shapeId="0" xr:uid="{26471989-544E-40FC-B31F-3F89E7C745C3}">
      <text>
        <r>
          <rPr>
            <sz val="9"/>
            <color indexed="81"/>
            <rFont val="Tahoma"/>
            <family val="2"/>
          </rPr>
          <t>Account_Balance_YTD(acctdept: {Map!J252})</t>
        </r>
      </text>
    </comment>
    <comment ref="L252" authorId="0" shapeId="0" xr:uid="{7291966A-451D-411D-A4AA-6C17EC9579E7}">
      <text>
        <r>
          <rPr>
            <sz val="9"/>
            <color indexed="81"/>
            <rFont val="Tahoma"/>
            <family val="2"/>
          </rPr>
          <t>Account_Balance_YTD(acctdept: {Map!K252})</t>
        </r>
      </text>
    </comment>
    <comment ref="M252" authorId="0" shapeId="0" xr:uid="{FEAE5489-4C5B-425F-87FA-0955C4251BC1}">
      <text>
        <r>
          <rPr>
            <sz val="9"/>
            <color indexed="81"/>
            <rFont val="Tahoma"/>
            <family val="2"/>
          </rPr>
          <t>Account_Balance_YTD(acctdept: {Map!L252})</t>
        </r>
      </text>
    </comment>
    <comment ref="D253" authorId="0" shapeId="0" xr:uid="{C3F21462-0E3D-42EA-851D-FD396F9600CD}">
      <text>
        <r>
          <rPr>
            <sz val="9"/>
            <color indexed="81"/>
            <rFont val="Tahoma"/>
            <family val="2"/>
          </rPr>
          <t>Account_Balance_YTD(acctdept: {Map!C253})</t>
        </r>
      </text>
    </comment>
    <comment ref="E253" authorId="0" shapeId="0" xr:uid="{7A4CAF32-A9C8-44B6-AD78-C4BD8B723D11}">
      <text>
        <r>
          <rPr>
            <sz val="9"/>
            <color indexed="81"/>
            <rFont val="Tahoma"/>
            <family val="2"/>
          </rPr>
          <t>Account_Balance_YTD(acctdept: {Map!D253})</t>
        </r>
      </text>
    </comment>
    <comment ref="F253" authorId="0" shapeId="0" xr:uid="{73B530A6-5FFE-47DE-BE76-10F4F3B8A656}">
      <text>
        <r>
          <rPr>
            <sz val="9"/>
            <color indexed="81"/>
            <rFont val="Tahoma"/>
            <family val="2"/>
          </rPr>
          <t>Account_Balance_YTD(acctdept: {Map!E253})</t>
        </r>
      </text>
    </comment>
    <comment ref="G253" authorId="0" shapeId="0" xr:uid="{BC195A56-B360-4FD4-8A15-CBF9A8083811}">
      <text>
        <r>
          <rPr>
            <sz val="9"/>
            <color indexed="81"/>
            <rFont val="Tahoma"/>
            <family val="2"/>
          </rPr>
          <t>Account_Balance_YTD(acctdept: {Map!F253})</t>
        </r>
      </text>
    </comment>
    <comment ref="H253" authorId="0" shapeId="0" xr:uid="{AFB1F005-4150-4217-A579-ED3073C0C253}">
      <text>
        <r>
          <rPr>
            <sz val="9"/>
            <color indexed="81"/>
            <rFont val="Tahoma"/>
            <family val="2"/>
          </rPr>
          <t>Account_Balance_YTD(acctdept: {Map!G253})</t>
        </r>
      </text>
    </comment>
    <comment ref="I253" authorId="0" shapeId="0" xr:uid="{7BCED401-AC1B-4FCF-9096-BD2CEE5DFCE7}">
      <text>
        <r>
          <rPr>
            <sz val="9"/>
            <color indexed="81"/>
            <rFont val="Tahoma"/>
            <family val="2"/>
          </rPr>
          <t>Account_Balance_YTD(acctdept: {Map!H253})</t>
        </r>
      </text>
    </comment>
    <comment ref="J253" authorId="0" shapeId="0" xr:uid="{BF6B5920-2390-44B7-BE22-A455A0667B53}">
      <text>
        <r>
          <rPr>
            <sz val="9"/>
            <color indexed="81"/>
            <rFont val="Tahoma"/>
            <family val="2"/>
          </rPr>
          <t>Account_Balance_YTD(acctdept: {Map!I253})</t>
        </r>
      </text>
    </comment>
    <comment ref="K253" authorId="0" shapeId="0" xr:uid="{C4013E71-6D08-4E75-B30E-83099905B14D}">
      <text>
        <r>
          <rPr>
            <sz val="9"/>
            <color indexed="81"/>
            <rFont val="Tahoma"/>
            <family val="2"/>
          </rPr>
          <t>Account_Balance_YTD(acctdept: {Map!J253})</t>
        </r>
      </text>
    </comment>
    <comment ref="L253" authorId="0" shapeId="0" xr:uid="{38AD7318-FC66-4CC8-8A4E-C01C92110C9B}">
      <text>
        <r>
          <rPr>
            <sz val="9"/>
            <color indexed="81"/>
            <rFont val="Tahoma"/>
            <family val="2"/>
          </rPr>
          <t>Account_Balance_YTD(acctdept: {Map!K253})</t>
        </r>
      </text>
    </comment>
    <comment ref="M253" authorId="0" shapeId="0" xr:uid="{693E0D10-93DF-43FB-8B2F-EB3710D813A7}">
      <text>
        <r>
          <rPr>
            <sz val="9"/>
            <color indexed="81"/>
            <rFont val="Tahoma"/>
            <family val="2"/>
          </rPr>
          <t>Account_Balance_YTD(acctdept: {Map!L253})</t>
        </r>
      </text>
    </comment>
    <comment ref="D254" authorId="0" shapeId="0" xr:uid="{39273372-13D4-4B98-919F-6B3C7458CDDA}">
      <text>
        <r>
          <rPr>
            <sz val="9"/>
            <color indexed="81"/>
            <rFont val="Tahoma"/>
            <family val="2"/>
          </rPr>
          <t>Account_Balance_YTD(acctdept: {Map!C254})</t>
        </r>
      </text>
    </comment>
    <comment ref="E254" authorId="0" shapeId="0" xr:uid="{262B0DAE-2B33-49F1-BA23-992C1335DB1B}">
      <text>
        <r>
          <rPr>
            <sz val="9"/>
            <color indexed="81"/>
            <rFont val="Tahoma"/>
            <family val="2"/>
          </rPr>
          <t>Account_Balance_YTD(acctdept: {Map!D254})</t>
        </r>
      </text>
    </comment>
    <comment ref="F254" authorId="0" shapeId="0" xr:uid="{E0DFF8EA-29FF-4579-995B-70E8A1C988C0}">
      <text>
        <r>
          <rPr>
            <sz val="9"/>
            <color indexed="81"/>
            <rFont val="Tahoma"/>
            <family val="2"/>
          </rPr>
          <t>Account_Balance_YTD(acctdept: {Map!E254})</t>
        </r>
      </text>
    </comment>
    <comment ref="G254" authorId="0" shapeId="0" xr:uid="{9BC6C5CD-C5ED-4B7D-91F9-79ECA84A926B}">
      <text>
        <r>
          <rPr>
            <sz val="9"/>
            <color indexed="81"/>
            <rFont val="Tahoma"/>
            <family val="2"/>
          </rPr>
          <t>Account_Balance_YTD(acctdept: {Map!F254})</t>
        </r>
      </text>
    </comment>
    <comment ref="H254" authorId="0" shapeId="0" xr:uid="{7FCA9F5C-B87C-4DDD-A53E-F7E52506A2B3}">
      <text>
        <r>
          <rPr>
            <sz val="9"/>
            <color indexed="81"/>
            <rFont val="Tahoma"/>
            <family val="2"/>
          </rPr>
          <t>Account_Balance_YTD(acctdept: {Map!G254})</t>
        </r>
      </text>
    </comment>
    <comment ref="I254" authorId="0" shapeId="0" xr:uid="{4CEDB858-18F9-4652-BBD1-8089E501A524}">
      <text>
        <r>
          <rPr>
            <sz val="9"/>
            <color indexed="81"/>
            <rFont val="Tahoma"/>
            <family val="2"/>
          </rPr>
          <t>Account_Balance_YTD(acctdept: {Map!H254})</t>
        </r>
      </text>
    </comment>
    <comment ref="J254" authorId="0" shapeId="0" xr:uid="{EA2F84B7-1418-4AE2-9909-EC217F24CEAB}">
      <text>
        <r>
          <rPr>
            <sz val="9"/>
            <color indexed="81"/>
            <rFont val="Tahoma"/>
            <family val="2"/>
          </rPr>
          <t>Account_Balance_YTD(acctdept: {Map!I254})</t>
        </r>
      </text>
    </comment>
    <comment ref="K254" authorId="0" shapeId="0" xr:uid="{AEAA0B54-0B27-4746-9298-8BBCD7A99A73}">
      <text>
        <r>
          <rPr>
            <sz val="9"/>
            <color indexed="81"/>
            <rFont val="Tahoma"/>
            <family val="2"/>
          </rPr>
          <t>Account_Balance_YTD(acctdept: {Map!J254})</t>
        </r>
      </text>
    </comment>
    <comment ref="L254" authorId="0" shapeId="0" xr:uid="{164C08C8-4AFA-4454-9A83-E4084A1FF01B}">
      <text>
        <r>
          <rPr>
            <sz val="9"/>
            <color indexed="81"/>
            <rFont val="Tahoma"/>
            <family val="2"/>
          </rPr>
          <t>Account_Balance_YTD(acctdept: {Map!K254})</t>
        </r>
      </text>
    </comment>
    <comment ref="M254" authorId="0" shapeId="0" xr:uid="{D45F678B-9104-4604-A077-0C610FC8200D}">
      <text>
        <r>
          <rPr>
            <sz val="9"/>
            <color indexed="81"/>
            <rFont val="Tahoma"/>
            <family val="2"/>
          </rPr>
          <t>Account_Balance_YTD(acctdept: {Map!L254})</t>
        </r>
      </text>
    </comment>
    <comment ref="D255" authorId="0" shapeId="0" xr:uid="{24B179C2-01DD-4FE2-AC8F-078304AA694C}">
      <text>
        <r>
          <rPr>
            <sz val="9"/>
            <color indexed="81"/>
            <rFont val="Tahoma"/>
            <family val="2"/>
          </rPr>
          <t>Account_Balance_YTD(acctdept: {Map!C255})</t>
        </r>
      </text>
    </comment>
    <comment ref="E255" authorId="0" shapeId="0" xr:uid="{5F272749-342A-444E-BAA8-36C874DBD4A5}">
      <text>
        <r>
          <rPr>
            <sz val="9"/>
            <color indexed="81"/>
            <rFont val="Tahoma"/>
            <family val="2"/>
          </rPr>
          <t>Account_Balance_YTD(acctdept: {Map!D255})</t>
        </r>
      </text>
    </comment>
    <comment ref="F255" authorId="0" shapeId="0" xr:uid="{4ED80D04-0575-40C2-8040-DCEBCED8AD64}">
      <text>
        <r>
          <rPr>
            <sz val="9"/>
            <color indexed="81"/>
            <rFont val="Tahoma"/>
            <family val="2"/>
          </rPr>
          <t>Account_Balance_YTD(acctdept: {Map!E255})</t>
        </r>
      </text>
    </comment>
    <comment ref="G255" authorId="0" shapeId="0" xr:uid="{EECFC60C-70ED-4B82-BA87-B460B13473C9}">
      <text>
        <r>
          <rPr>
            <sz val="9"/>
            <color indexed="81"/>
            <rFont val="Tahoma"/>
            <family val="2"/>
          </rPr>
          <t>Account_Balance_YTD(acctdept: {Map!F255})</t>
        </r>
      </text>
    </comment>
    <comment ref="H255" authorId="0" shapeId="0" xr:uid="{3B84A50D-E74F-4E8D-B520-6FE6183503BA}">
      <text>
        <r>
          <rPr>
            <sz val="9"/>
            <color indexed="81"/>
            <rFont val="Tahoma"/>
            <family val="2"/>
          </rPr>
          <t>Account_Balance_YTD(acctdept: {Map!G255})</t>
        </r>
      </text>
    </comment>
    <comment ref="I255" authorId="0" shapeId="0" xr:uid="{1C74CC59-E720-40A1-B189-2C0C29EE4D2A}">
      <text>
        <r>
          <rPr>
            <sz val="9"/>
            <color indexed="81"/>
            <rFont val="Tahoma"/>
            <family val="2"/>
          </rPr>
          <t>Account_Balance_YTD(acctdept: {Map!H255})</t>
        </r>
      </text>
    </comment>
    <comment ref="J255" authorId="0" shapeId="0" xr:uid="{AC31C315-619F-464A-8F27-B3888C40537D}">
      <text>
        <r>
          <rPr>
            <sz val="9"/>
            <color indexed="81"/>
            <rFont val="Tahoma"/>
            <family val="2"/>
          </rPr>
          <t>Account_Balance_YTD(acctdept: {Map!I255})</t>
        </r>
      </text>
    </comment>
    <comment ref="K255" authorId="0" shapeId="0" xr:uid="{72B5CCC1-867C-43ED-BDB2-5043D5ED1138}">
      <text>
        <r>
          <rPr>
            <sz val="9"/>
            <color indexed="81"/>
            <rFont val="Tahoma"/>
            <family val="2"/>
          </rPr>
          <t>Account_Balance_YTD(acctdept: {Map!J255})</t>
        </r>
      </text>
    </comment>
    <comment ref="L255" authorId="0" shapeId="0" xr:uid="{9FCDB90F-1D8D-4D47-A7A8-9DB163499D83}">
      <text>
        <r>
          <rPr>
            <sz val="9"/>
            <color indexed="81"/>
            <rFont val="Tahoma"/>
            <family val="2"/>
          </rPr>
          <t>Account_Balance_YTD(acctdept: {Map!K255})</t>
        </r>
      </text>
    </comment>
    <comment ref="M255" authorId="0" shapeId="0" xr:uid="{B06091B0-9A6F-4D0C-8225-F2E3372AE3E8}">
      <text>
        <r>
          <rPr>
            <sz val="9"/>
            <color indexed="81"/>
            <rFont val="Tahoma"/>
            <family val="2"/>
          </rPr>
          <t>Account_Balance_YTD(acctdept: {Map!L255})</t>
        </r>
      </text>
    </comment>
    <comment ref="D256" authorId="0" shapeId="0" xr:uid="{24E57732-CACC-4CA6-A1DC-528A145401CD}">
      <text>
        <r>
          <rPr>
            <sz val="9"/>
            <color indexed="81"/>
            <rFont val="Tahoma"/>
            <family val="2"/>
          </rPr>
          <t>Account_Balance_YTD(acctdept: {Map!C256})</t>
        </r>
      </text>
    </comment>
    <comment ref="E256" authorId="0" shapeId="0" xr:uid="{75616447-D222-41C2-BCF8-252D99142C14}">
      <text>
        <r>
          <rPr>
            <sz val="9"/>
            <color indexed="81"/>
            <rFont val="Tahoma"/>
            <family val="2"/>
          </rPr>
          <t>Account_Balance_YTD(acctdept: {Map!D256})</t>
        </r>
      </text>
    </comment>
    <comment ref="F256" authorId="0" shapeId="0" xr:uid="{A5F6C175-97DC-4382-8746-E226C6BA384E}">
      <text>
        <r>
          <rPr>
            <sz val="9"/>
            <color indexed="81"/>
            <rFont val="Tahoma"/>
            <family val="2"/>
          </rPr>
          <t>Account_Balance_YTD(acctdept: {Map!E256})</t>
        </r>
      </text>
    </comment>
    <comment ref="G256" authorId="0" shapeId="0" xr:uid="{A798AD14-2BFF-467E-9B5A-9811AA97D097}">
      <text>
        <r>
          <rPr>
            <sz val="9"/>
            <color indexed="81"/>
            <rFont val="Tahoma"/>
            <family val="2"/>
          </rPr>
          <t>Account_Balance_YTD(acctdept: {Map!F256})</t>
        </r>
      </text>
    </comment>
    <comment ref="H256" authorId="0" shapeId="0" xr:uid="{11B17E65-FDF8-4A72-B2AD-29CD6377BD2C}">
      <text>
        <r>
          <rPr>
            <sz val="9"/>
            <color indexed="81"/>
            <rFont val="Tahoma"/>
            <family val="2"/>
          </rPr>
          <t>Account_Balance_YTD(acctdept: {Map!G256})</t>
        </r>
      </text>
    </comment>
    <comment ref="I256" authorId="0" shapeId="0" xr:uid="{18C3B260-19AD-41F6-B946-29584DA38E23}">
      <text>
        <r>
          <rPr>
            <sz val="9"/>
            <color indexed="81"/>
            <rFont val="Tahoma"/>
            <family val="2"/>
          </rPr>
          <t>Account_Balance_YTD(acctdept: {Map!H256})</t>
        </r>
      </text>
    </comment>
    <comment ref="J256" authorId="0" shapeId="0" xr:uid="{269C3C3D-E9DA-4E79-9819-784E5298DDBB}">
      <text>
        <r>
          <rPr>
            <sz val="9"/>
            <color indexed="81"/>
            <rFont val="Tahoma"/>
            <family val="2"/>
          </rPr>
          <t>Account_Balance_YTD(acctdept: {Map!I256})</t>
        </r>
      </text>
    </comment>
    <comment ref="K256" authorId="0" shapeId="0" xr:uid="{EB4369D5-FF31-4492-B366-E30E752E4543}">
      <text>
        <r>
          <rPr>
            <sz val="9"/>
            <color indexed="81"/>
            <rFont val="Tahoma"/>
            <family val="2"/>
          </rPr>
          <t>Account_Balance_YTD(acctdept: {Map!J256})</t>
        </r>
      </text>
    </comment>
    <comment ref="L256" authorId="0" shapeId="0" xr:uid="{F8750725-14CB-476F-9A88-15BA5381E15E}">
      <text>
        <r>
          <rPr>
            <sz val="9"/>
            <color indexed="81"/>
            <rFont val="Tahoma"/>
            <family val="2"/>
          </rPr>
          <t>Account_Balance_YTD(acctdept: {Map!K256})</t>
        </r>
      </text>
    </comment>
    <comment ref="M256" authorId="0" shapeId="0" xr:uid="{23358895-7EFB-4FF4-84FE-50B7DD25AD93}">
      <text>
        <r>
          <rPr>
            <sz val="9"/>
            <color indexed="81"/>
            <rFont val="Tahoma"/>
            <family val="2"/>
          </rPr>
          <t>Account_Balance_YTD(acctdept: {Map!L256})</t>
        </r>
      </text>
    </comment>
    <comment ref="D257" authorId="0" shapeId="0" xr:uid="{D8AC8186-1566-4359-AF8C-2D1AE41D511E}">
      <text>
        <r>
          <rPr>
            <sz val="9"/>
            <color indexed="81"/>
            <rFont val="Tahoma"/>
            <family val="2"/>
          </rPr>
          <t>Account_Balance_YTD(acctdept: {Map!C257})</t>
        </r>
      </text>
    </comment>
    <comment ref="E257" authorId="0" shapeId="0" xr:uid="{19E2E712-34C5-4D26-9955-BFCA5F05CE65}">
      <text>
        <r>
          <rPr>
            <sz val="9"/>
            <color indexed="81"/>
            <rFont val="Tahoma"/>
            <family val="2"/>
          </rPr>
          <t>Account_Balance_YTD(acctdept: {Map!D257})</t>
        </r>
      </text>
    </comment>
    <comment ref="F257" authorId="0" shapeId="0" xr:uid="{1E867399-46C1-4D72-8925-A70E3BB073E3}">
      <text>
        <r>
          <rPr>
            <sz val="9"/>
            <color indexed="81"/>
            <rFont val="Tahoma"/>
            <family val="2"/>
          </rPr>
          <t>Account_Balance_YTD(acctdept: {Map!E257})</t>
        </r>
      </text>
    </comment>
    <comment ref="G257" authorId="0" shapeId="0" xr:uid="{3BE7E360-1AFB-4DFA-AFCD-DA81489099B4}">
      <text>
        <r>
          <rPr>
            <sz val="9"/>
            <color indexed="81"/>
            <rFont val="Tahoma"/>
            <family val="2"/>
          </rPr>
          <t>Account_Balance_YTD(acctdept: {Map!F257})</t>
        </r>
      </text>
    </comment>
    <comment ref="H257" authorId="0" shapeId="0" xr:uid="{34E6DCDD-7697-40A0-9E38-612E22A82D5E}">
      <text>
        <r>
          <rPr>
            <sz val="9"/>
            <color indexed="81"/>
            <rFont val="Tahoma"/>
            <family val="2"/>
          </rPr>
          <t>Account_Balance_YTD(acctdept: {Map!G257})</t>
        </r>
      </text>
    </comment>
    <comment ref="I257" authorId="0" shapeId="0" xr:uid="{D33D5A8D-9DE8-48EE-BCE4-B20A4C7390E4}">
      <text>
        <r>
          <rPr>
            <sz val="9"/>
            <color indexed="81"/>
            <rFont val="Tahoma"/>
            <family val="2"/>
          </rPr>
          <t>Account_Balance_YTD(acctdept: {Map!H257})</t>
        </r>
      </text>
    </comment>
    <comment ref="J257" authorId="0" shapeId="0" xr:uid="{E3DE1395-85AF-45DE-9896-2F511AC11579}">
      <text>
        <r>
          <rPr>
            <sz val="9"/>
            <color indexed="81"/>
            <rFont val="Tahoma"/>
            <family val="2"/>
          </rPr>
          <t>Account_Balance_YTD(acctdept: {Map!I257})</t>
        </r>
      </text>
    </comment>
    <comment ref="K257" authorId="0" shapeId="0" xr:uid="{82947D07-67E1-4D0F-8837-89A76B16BE2A}">
      <text>
        <r>
          <rPr>
            <sz val="9"/>
            <color indexed="81"/>
            <rFont val="Tahoma"/>
            <family val="2"/>
          </rPr>
          <t>Account_Balance_YTD(acctdept: {Map!J257})</t>
        </r>
      </text>
    </comment>
    <comment ref="L257" authorId="0" shapeId="0" xr:uid="{FE2730C7-A0C4-41DF-9ADA-84F6037C4CD9}">
      <text>
        <r>
          <rPr>
            <sz val="9"/>
            <color indexed="81"/>
            <rFont val="Tahoma"/>
            <family val="2"/>
          </rPr>
          <t>Account_Balance_YTD(acctdept: {Map!K257})</t>
        </r>
      </text>
    </comment>
    <comment ref="M257" authorId="0" shapeId="0" xr:uid="{A079B3A8-689F-4FFF-951C-E2B4BDD7CA41}">
      <text>
        <r>
          <rPr>
            <sz val="9"/>
            <color indexed="81"/>
            <rFont val="Tahoma"/>
            <family val="2"/>
          </rPr>
          <t>Account_Balance_YTD(acctdept: {Map!L257})</t>
        </r>
      </text>
    </comment>
    <comment ref="D258" authorId="0" shapeId="0" xr:uid="{3B15586D-4FF2-45DA-A9F4-D269300E9A32}">
      <text>
        <r>
          <rPr>
            <sz val="9"/>
            <color indexed="81"/>
            <rFont val="Tahoma"/>
            <family val="2"/>
          </rPr>
          <t>Account_Balance_YTD(acctdept: {Map!C258})</t>
        </r>
      </text>
    </comment>
    <comment ref="E258" authorId="0" shapeId="0" xr:uid="{39105DDC-A40C-428E-BDC9-ED55B011499B}">
      <text>
        <r>
          <rPr>
            <sz val="9"/>
            <color indexed="81"/>
            <rFont val="Tahoma"/>
            <family val="2"/>
          </rPr>
          <t>Account_Balance_YTD(acctdept: {Map!D258})</t>
        </r>
      </text>
    </comment>
    <comment ref="F258" authorId="0" shapeId="0" xr:uid="{53F6ECF9-CB33-4C01-A50E-2701FF86FA00}">
      <text>
        <r>
          <rPr>
            <sz val="9"/>
            <color indexed="81"/>
            <rFont val="Tahoma"/>
            <family val="2"/>
          </rPr>
          <t>Account_Balance_YTD(acctdept: {Map!E258})</t>
        </r>
      </text>
    </comment>
    <comment ref="G258" authorId="0" shapeId="0" xr:uid="{600DC4B1-9EEC-442A-AC2C-0D71FF92E02D}">
      <text>
        <r>
          <rPr>
            <sz val="9"/>
            <color indexed="81"/>
            <rFont val="Tahoma"/>
            <family val="2"/>
          </rPr>
          <t>Account_Balance_YTD(acctdept: {Map!F258})</t>
        </r>
      </text>
    </comment>
    <comment ref="H258" authorId="0" shapeId="0" xr:uid="{51858BB3-CC22-4984-B9F7-FDEECC46B225}">
      <text>
        <r>
          <rPr>
            <sz val="9"/>
            <color indexed="81"/>
            <rFont val="Tahoma"/>
            <family val="2"/>
          </rPr>
          <t>Account_Balance_YTD(acctdept: {Map!G258})</t>
        </r>
      </text>
    </comment>
    <comment ref="I258" authorId="0" shapeId="0" xr:uid="{B3633693-02D3-4368-BD13-C19B1EDBE170}">
      <text>
        <r>
          <rPr>
            <sz val="9"/>
            <color indexed="81"/>
            <rFont val="Tahoma"/>
            <family val="2"/>
          </rPr>
          <t>Account_Balance_YTD(acctdept: {Map!H258})</t>
        </r>
      </text>
    </comment>
    <comment ref="J258" authorId="0" shapeId="0" xr:uid="{6B2CFBFE-8B72-4340-92FA-351816139D09}">
      <text>
        <r>
          <rPr>
            <sz val="9"/>
            <color indexed="81"/>
            <rFont val="Tahoma"/>
            <family val="2"/>
          </rPr>
          <t>Account_Balance_YTD(acctdept: {Map!I258})</t>
        </r>
      </text>
    </comment>
    <comment ref="K258" authorId="0" shapeId="0" xr:uid="{3B553EE9-948B-441E-8832-666D2304AFDA}">
      <text>
        <r>
          <rPr>
            <sz val="9"/>
            <color indexed="81"/>
            <rFont val="Tahoma"/>
            <family val="2"/>
          </rPr>
          <t>Account_Balance_YTD(acctdept: {Map!J258})</t>
        </r>
      </text>
    </comment>
    <comment ref="L258" authorId="0" shapeId="0" xr:uid="{4F80C174-61F8-43BC-AD4A-8968FB001BCA}">
      <text>
        <r>
          <rPr>
            <sz val="9"/>
            <color indexed="81"/>
            <rFont val="Tahoma"/>
            <family val="2"/>
          </rPr>
          <t>Account_Balance_YTD(acctdept: {Map!K258})</t>
        </r>
      </text>
    </comment>
    <comment ref="M258" authorId="0" shapeId="0" xr:uid="{7F090DD6-44E3-4C68-ABB4-38DD6A070CF9}">
      <text>
        <r>
          <rPr>
            <sz val="9"/>
            <color indexed="81"/>
            <rFont val="Tahoma"/>
            <family val="2"/>
          </rPr>
          <t>Account_Balance_YTD(acctdept: {Map!L258})</t>
        </r>
      </text>
    </comment>
    <comment ref="D259" authorId="0" shapeId="0" xr:uid="{15816E19-5255-42E2-B54E-49222BA04A01}">
      <text>
        <r>
          <rPr>
            <sz val="9"/>
            <color indexed="81"/>
            <rFont val="Tahoma"/>
            <family val="2"/>
          </rPr>
          <t>Account_Balance_YTD(acctdept: {Map!C259})</t>
        </r>
      </text>
    </comment>
    <comment ref="E259" authorId="0" shapeId="0" xr:uid="{652584B1-04BF-4B79-961F-CA7DCEDA2362}">
      <text>
        <r>
          <rPr>
            <sz val="9"/>
            <color indexed="81"/>
            <rFont val="Tahoma"/>
            <family val="2"/>
          </rPr>
          <t>Account_Balance_YTD(acctdept: {Map!D259})</t>
        </r>
      </text>
    </comment>
    <comment ref="F259" authorId="0" shapeId="0" xr:uid="{0AE6B1CB-90FE-4C06-B289-A4C551465AAE}">
      <text>
        <r>
          <rPr>
            <sz val="9"/>
            <color indexed="81"/>
            <rFont val="Tahoma"/>
            <family val="2"/>
          </rPr>
          <t>Account_Balance_YTD(acctdept: {Map!E259})</t>
        </r>
      </text>
    </comment>
    <comment ref="G259" authorId="0" shapeId="0" xr:uid="{554F1C23-8E74-442B-999F-19C30F123B93}">
      <text>
        <r>
          <rPr>
            <sz val="9"/>
            <color indexed="81"/>
            <rFont val="Tahoma"/>
            <family val="2"/>
          </rPr>
          <t>Account_Balance_YTD(acctdept: {Map!F259})</t>
        </r>
      </text>
    </comment>
    <comment ref="H259" authorId="0" shapeId="0" xr:uid="{B331C1D3-822D-40F7-A2A8-04FE343454F1}">
      <text>
        <r>
          <rPr>
            <sz val="9"/>
            <color indexed="81"/>
            <rFont val="Tahoma"/>
            <family val="2"/>
          </rPr>
          <t>Account_Balance_YTD(acctdept: {Map!G259})</t>
        </r>
      </text>
    </comment>
    <comment ref="I259" authorId="0" shapeId="0" xr:uid="{B823D65D-83B7-4401-83A6-A9ED0B1ABD4B}">
      <text>
        <r>
          <rPr>
            <sz val="9"/>
            <color indexed="81"/>
            <rFont val="Tahoma"/>
            <family val="2"/>
          </rPr>
          <t>Account_Balance_YTD(acctdept: {Map!H259})</t>
        </r>
      </text>
    </comment>
    <comment ref="J259" authorId="0" shapeId="0" xr:uid="{204062A1-52EF-49E7-B4BD-BD510EE28496}">
      <text>
        <r>
          <rPr>
            <sz val="9"/>
            <color indexed="81"/>
            <rFont val="Tahoma"/>
            <family val="2"/>
          </rPr>
          <t>Account_Balance_YTD(acctdept: {Map!I259})</t>
        </r>
      </text>
    </comment>
    <comment ref="K259" authorId="0" shapeId="0" xr:uid="{24EE356C-E62E-4229-9452-6E9CB5419D93}">
      <text>
        <r>
          <rPr>
            <sz val="9"/>
            <color indexed="81"/>
            <rFont val="Tahoma"/>
            <family val="2"/>
          </rPr>
          <t>Account_Balance_YTD(acctdept: {Map!J259})</t>
        </r>
      </text>
    </comment>
    <comment ref="L259" authorId="0" shapeId="0" xr:uid="{7B740381-1F46-4161-B0D4-CA097EC095F7}">
      <text>
        <r>
          <rPr>
            <sz val="9"/>
            <color indexed="81"/>
            <rFont val="Tahoma"/>
            <family val="2"/>
          </rPr>
          <t>Account_Balance_YTD(acctdept: {Map!K259})</t>
        </r>
      </text>
    </comment>
    <comment ref="M259" authorId="0" shapeId="0" xr:uid="{75DF9190-5CDA-451A-86F7-3700E69FDC0D}">
      <text>
        <r>
          <rPr>
            <sz val="9"/>
            <color indexed="81"/>
            <rFont val="Tahoma"/>
            <family val="2"/>
          </rPr>
          <t>Account_Balance_YTD(acctdept: {Map!L259})</t>
        </r>
      </text>
    </comment>
    <comment ref="D260" authorId="0" shapeId="0" xr:uid="{7CC60AB6-A090-4688-8BA5-F8B997CADC5E}">
      <text>
        <r>
          <rPr>
            <sz val="9"/>
            <color indexed="81"/>
            <rFont val="Tahoma"/>
            <family val="2"/>
          </rPr>
          <t>Account_Balance_YTD(acctdept: {Map!C260})</t>
        </r>
      </text>
    </comment>
    <comment ref="E260" authorId="0" shapeId="0" xr:uid="{B02ABA58-2E13-40F8-9757-DFE134C5264E}">
      <text>
        <r>
          <rPr>
            <sz val="9"/>
            <color indexed="81"/>
            <rFont val="Tahoma"/>
            <family val="2"/>
          </rPr>
          <t>Account_Balance_YTD(acctdept: {Map!D260})</t>
        </r>
      </text>
    </comment>
    <comment ref="F260" authorId="0" shapeId="0" xr:uid="{00BC7078-5AD4-457A-82A3-B9DDC1B26992}">
      <text>
        <r>
          <rPr>
            <sz val="9"/>
            <color indexed="81"/>
            <rFont val="Tahoma"/>
            <family val="2"/>
          </rPr>
          <t>Account_Balance_YTD(acctdept: {Map!E260})</t>
        </r>
      </text>
    </comment>
    <comment ref="G260" authorId="0" shapeId="0" xr:uid="{8D66FA98-0B04-4CE3-975B-6FE68C92B59B}">
      <text>
        <r>
          <rPr>
            <sz val="9"/>
            <color indexed="81"/>
            <rFont val="Tahoma"/>
            <family val="2"/>
          </rPr>
          <t>Account_Balance_YTD(acctdept: {Map!F260})</t>
        </r>
      </text>
    </comment>
    <comment ref="H260" authorId="0" shapeId="0" xr:uid="{BE462677-6CD4-4BC0-925B-25D6674DC881}">
      <text>
        <r>
          <rPr>
            <sz val="9"/>
            <color indexed="81"/>
            <rFont val="Tahoma"/>
            <family val="2"/>
          </rPr>
          <t>Account_Balance_YTD(acctdept: {Map!G260})</t>
        </r>
      </text>
    </comment>
    <comment ref="I260" authorId="0" shapeId="0" xr:uid="{26BC3703-2AED-4B7D-B741-48185430311E}">
      <text>
        <r>
          <rPr>
            <sz val="9"/>
            <color indexed="81"/>
            <rFont val="Tahoma"/>
            <family val="2"/>
          </rPr>
          <t>Account_Balance_YTD(acctdept: {Map!H260})</t>
        </r>
      </text>
    </comment>
    <comment ref="J260" authorId="0" shapeId="0" xr:uid="{192C38EB-326C-497E-9A52-A8EF0E7BBAFD}">
      <text>
        <r>
          <rPr>
            <sz val="9"/>
            <color indexed="81"/>
            <rFont val="Tahoma"/>
            <family val="2"/>
          </rPr>
          <t>Account_Balance_YTD(acctdept: {Map!I260})</t>
        </r>
      </text>
    </comment>
    <comment ref="K260" authorId="0" shapeId="0" xr:uid="{86401416-1FED-4FDD-97F3-CB1F83A99B51}">
      <text>
        <r>
          <rPr>
            <sz val="9"/>
            <color indexed="81"/>
            <rFont val="Tahoma"/>
            <family val="2"/>
          </rPr>
          <t>Account_Balance_YTD(acctdept: {Map!J260})</t>
        </r>
      </text>
    </comment>
    <comment ref="L260" authorId="0" shapeId="0" xr:uid="{EB36B702-1EDF-446A-AF37-6519662526A8}">
      <text>
        <r>
          <rPr>
            <sz val="9"/>
            <color indexed="81"/>
            <rFont val="Tahoma"/>
            <family val="2"/>
          </rPr>
          <t>Account_Balance_YTD(acctdept: {Map!K260})</t>
        </r>
      </text>
    </comment>
    <comment ref="M260" authorId="0" shapeId="0" xr:uid="{C694ACBF-90E1-4ADA-A556-6C75C8AE2251}">
      <text>
        <r>
          <rPr>
            <sz val="9"/>
            <color indexed="81"/>
            <rFont val="Tahoma"/>
            <family val="2"/>
          </rPr>
          <t>Account_Balance_YTD(acctdept: {Map!L260})</t>
        </r>
      </text>
    </comment>
    <comment ref="D261" authorId="0" shapeId="0" xr:uid="{CB2EE611-436A-4558-A040-01A9960B6BD9}">
      <text>
        <r>
          <rPr>
            <sz val="9"/>
            <color indexed="81"/>
            <rFont val="Tahoma"/>
            <family val="2"/>
          </rPr>
          <t>Account_Balance_YTD(acctdept: {Map!C261})</t>
        </r>
      </text>
    </comment>
    <comment ref="E261" authorId="0" shapeId="0" xr:uid="{0578F401-1D04-4CF6-81DF-205D066EC878}">
      <text>
        <r>
          <rPr>
            <sz val="9"/>
            <color indexed="81"/>
            <rFont val="Tahoma"/>
            <family val="2"/>
          </rPr>
          <t>Account_Balance_YTD(acctdept: {Map!D261})</t>
        </r>
      </text>
    </comment>
    <comment ref="F261" authorId="0" shapeId="0" xr:uid="{61F50137-1183-44F0-8CFD-BD6920F7F49D}">
      <text>
        <r>
          <rPr>
            <sz val="9"/>
            <color indexed="81"/>
            <rFont val="Tahoma"/>
            <family val="2"/>
          </rPr>
          <t>Account_Balance_YTD(acctdept: {Map!E261})</t>
        </r>
      </text>
    </comment>
    <comment ref="G261" authorId="0" shapeId="0" xr:uid="{BFD30A02-9202-4E5B-A90F-20C23FC55889}">
      <text>
        <r>
          <rPr>
            <sz val="9"/>
            <color indexed="81"/>
            <rFont val="Tahoma"/>
            <family val="2"/>
          </rPr>
          <t>Account_Balance_YTD(acctdept: {Map!F261})</t>
        </r>
      </text>
    </comment>
    <comment ref="H261" authorId="0" shapeId="0" xr:uid="{F7A7BD25-A422-4C38-AACB-F4A32859A246}">
      <text>
        <r>
          <rPr>
            <sz val="9"/>
            <color indexed="81"/>
            <rFont val="Tahoma"/>
            <family val="2"/>
          </rPr>
          <t>Account_Balance_YTD(acctdept: {Map!G261})</t>
        </r>
      </text>
    </comment>
    <comment ref="I261" authorId="0" shapeId="0" xr:uid="{F89E7427-3F09-4D42-BABC-D473433DE64D}">
      <text>
        <r>
          <rPr>
            <sz val="9"/>
            <color indexed="81"/>
            <rFont val="Tahoma"/>
            <family val="2"/>
          </rPr>
          <t>Account_Balance_YTD(acctdept: {Map!H261})</t>
        </r>
      </text>
    </comment>
    <comment ref="J261" authorId="0" shapeId="0" xr:uid="{FC59D0D4-6F61-4446-BEA7-CC46E5435747}">
      <text>
        <r>
          <rPr>
            <sz val="9"/>
            <color indexed="81"/>
            <rFont val="Tahoma"/>
            <family val="2"/>
          </rPr>
          <t>Account_Balance_YTD(acctdept: {Map!I261})</t>
        </r>
      </text>
    </comment>
    <comment ref="K261" authorId="0" shapeId="0" xr:uid="{C939721A-AADB-4D7F-B8C5-9DCFC1447705}">
      <text>
        <r>
          <rPr>
            <sz val="9"/>
            <color indexed="81"/>
            <rFont val="Tahoma"/>
            <family val="2"/>
          </rPr>
          <t>Account_Balance_YTD(acctdept: {Map!J261})</t>
        </r>
      </text>
    </comment>
    <comment ref="L261" authorId="0" shapeId="0" xr:uid="{1E7D18F3-6A8C-486A-B9AB-7BAAEE308FA5}">
      <text>
        <r>
          <rPr>
            <sz val="9"/>
            <color indexed="81"/>
            <rFont val="Tahoma"/>
            <family val="2"/>
          </rPr>
          <t>Account_Balance_YTD(acctdept: {Map!K261})</t>
        </r>
      </text>
    </comment>
    <comment ref="M261" authorId="0" shapeId="0" xr:uid="{954AC7A0-9E59-4FA9-A123-1A41DB5F1BAB}">
      <text>
        <r>
          <rPr>
            <sz val="9"/>
            <color indexed="81"/>
            <rFont val="Tahoma"/>
            <family val="2"/>
          </rPr>
          <t>Account_Balance_YTD(acctdept: {Map!L261})</t>
        </r>
      </text>
    </comment>
    <comment ref="D262" authorId="0" shapeId="0" xr:uid="{0DE10D4E-AF4A-41F8-8257-1D80C8B0A88D}">
      <text>
        <r>
          <rPr>
            <sz val="9"/>
            <color indexed="81"/>
            <rFont val="Tahoma"/>
            <family val="2"/>
          </rPr>
          <t>Account_Balance_YTD(acctdept: {Map!C262})</t>
        </r>
      </text>
    </comment>
    <comment ref="E262" authorId="0" shapeId="0" xr:uid="{207D1FFF-F9A3-4401-AEB3-51AD5A8670CC}">
      <text>
        <r>
          <rPr>
            <sz val="9"/>
            <color indexed="81"/>
            <rFont val="Tahoma"/>
            <family val="2"/>
          </rPr>
          <t>Account_Balance_YTD(acctdept: {Map!D262})</t>
        </r>
      </text>
    </comment>
    <comment ref="F262" authorId="0" shapeId="0" xr:uid="{1CEA5053-23DB-450A-B9D4-E264260A96B5}">
      <text>
        <r>
          <rPr>
            <sz val="9"/>
            <color indexed="81"/>
            <rFont val="Tahoma"/>
            <family val="2"/>
          </rPr>
          <t>Account_Balance_YTD(acctdept: {Map!E262})</t>
        </r>
      </text>
    </comment>
    <comment ref="G262" authorId="0" shapeId="0" xr:uid="{DBE5179B-7A8B-4BD3-8B6A-7177538C31D7}">
      <text>
        <r>
          <rPr>
            <sz val="9"/>
            <color indexed="81"/>
            <rFont val="Tahoma"/>
            <family val="2"/>
          </rPr>
          <t>Account_Balance_YTD(acctdept: {Map!F262})</t>
        </r>
      </text>
    </comment>
    <comment ref="H262" authorId="0" shapeId="0" xr:uid="{8679A379-17D0-4A73-A9C5-5D098420DFBD}">
      <text>
        <r>
          <rPr>
            <sz val="9"/>
            <color indexed="81"/>
            <rFont val="Tahoma"/>
            <family val="2"/>
          </rPr>
          <t>Account_Balance_YTD(acctdept: {Map!G262})</t>
        </r>
      </text>
    </comment>
    <comment ref="I262" authorId="0" shapeId="0" xr:uid="{4959D38E-9A68-4815-844C-B761E22E4B9A}">
      <text>
        <r>
          <rPr>
            <sz val="9"/>
            <color indexed="81"/>
            <rFont val="Tahoma"/>
            <family val="2"/>
          </rPr>
          <t>Account_Balance_YTD(acctdept: {Map!H262})</t>
        </r>
      </text>
    </comment>
    <comment ref="J262" authorId="0" shapeId="0" xr:uid="{BBFD741E-7628-481D-B366-F0479C2BDAC2}">
      <text>
        <r>
          <rPr>
            <sz val="9"/>
            <color indexed="81"/>
            <rFont val="Tahoma"/>
            <family val="2"/>
          </rPr>
          <t>Account_Balance_YTD(acctdept: {Map!I262})</t>
        </r>
      </text>
    </comment>
    <comment ref="K262" authorId="0" shapeId="0" xr:uid="{2C25AA27-D45B-4C34-B8F2-C98778B18557}">
      <text>
        <r>
          <rPr>
            <sz val="9"/>
            <color indexed="81"/>
            <rFont val="Tahoma"/>
            <family val="2"/>
          </rPr>
          <t>Account_Balance_YTD(acctdept: {Map!J262})</t>
        </r>
      </text>
    </comment>
    <comment ref="L262" authorId="0" shapeId="0" xr:uid="{ECC551C7-8647-4A61-8F9E-F8C6AA9A827E}">
      <text>
        <r>
          <rPr>
            <sz val="9"/>
            <color indexed="81"/>
            <rFont val="Tahoma"/>
            <family val="2"/>
          </rPr>
          <t>Account_Balance_YTD(acctdept: {Map!K262})</t>
        </r>
      </text>
    </comment>
    <comment ref="M262" authorId="0" shapeId="0" xr:uid="{8D6F3BDA-C8DE-418E-936E-38CDBB27D3D2}">
      <text>
        <r>
          <rPr>
            <sz val="9"/>
            <color indexed="81"/>
            <rFont val="Tahoma"/>
            <family val="2"/>
          </rPr>
          <t>Account_Balance_YTD(acctdept: {Map!L262})</t>
        </r>
      </text>
    </comment>
    <comment ref="D263" authorId="0" shapeId="0" xr:uid="{A40571E2-D826-4505-BE79-9FAB1DAC8684}">
      <text>
        <r>
          <rPr>
            <sz val="9"/>
            <color indexed="81"/>
            <rFont val="Tahoma"/>
            <family val="2"/>
          </rPr>
          <t>Account_Balance_YTD(acctdept: {Map!C263})</t>
        </r>
      </text>
    </comment>
    <comment ref="E263" authorId="0" shapeId="0" xr:uid="{C04C7BB9-FD0E-4474-A05C-120A8DEA493A}">
      <text>
        <r>
          <rPr>
            <sz val="9"/>
            <color indexed="81"/>
            <rFont val="Tahoma"/>
            <family val="2"/>
          </rPr>
          <t>Account_Balance_YTD(acctdept: {Map!D263})</t>
        </r>
      </text>
    </comment>
    <comment ref="F263" authorId="0" shapeId="0" xr:uid="{6C2D1CE1-67AA-4FAF-BBFE-054C831B03CD}">
      <text>
        <r>
          <rPr>
            <sz val="9"/>
            <color indexed="81"/>
            <rFont val="Tahoma"/>
            <family val="2"/>
          </rPr>
          <t>Account_Balance_YTD(acctdept: {Map!E263})</t>
        </r>
      </text>
    </comment>
    <comment ref="G263" authorId="0" shapeId="0" xr:uid="{C6185FA9-23B0-444C-8EC5-CB5F0467BAAA}">
      <text>
        <r>
          <rPr>
            <sz val="9"/>
            <color indexed="81"/>
            <rFont val="Tahoma"/>
            <family val="2"/>
          </rPr>
          <t>Account_Balance_YTD(acctdept: {Map!F263})</t>
        </r>
      </text>
    </comment>
    <comment ref="H263" authorId="0" shapeId="0" xr:uid="{A4FCAA4C-42D7-445A-87C0-5409255D8639}">
      <text>
        <r>
          <rPr>
            <sz val="9"/>
            <color indexed="81"/>
            <rFont val="Tahoma"/>
            <family val="2"/>
          </rPr>
          <t>Account_Balance_YTD(acctdept: {Map!G263})</t>
        </r>
      </text>
    </comment>
    <comment ref="I263" authorId="0" shapeId="0" xr:uid="{5ABDDE61-E9C9-4BC2-A783-B2169CF41071}">
      <text>
        <r>
          <rPr>
            <sz val="9"/>
            <color indexed="81"/>
            <rFont val="Tahoma"/>
            <family val="2"/>
          </rPr>
          <t>Account_Balance_YTD(acctdept: {Map!H263})</t>
        </r>
      </text>
    </comment>
    <comment ref="J263" authorId="0" shapeId="0" xr:uid="{5F07A915-A5D8-4358-8F63-B9B68B169378}">
      <text>
        <r>
          <rPr>
            <sz val="9"/>
            <color indexed="81"/>
            <rFont val="Tahoma"/>
            <family val="2"/>
          </rPr>
          <t>Account_Balance_YTD(acctdept: {Map!I263})</t>
        </r>
      </text>
    </comment>
    <comment ref="K263" authorId="0" shapeId="0" xr:uid="{AA3548F2-1A86-456C-9437-40E8B5560D2F}">
      <text>
        <r>
          <rPr>
            <sz val="9"/>
            <color indexed="81"/>
            <rFont val="Tahoma"/>
            <family val="2"/>
          </rPr>
          <t>Account_Balance_YTD(acctdept: {Map!J263})</t>
        </r>
      </text>
    </comment>
    <comment ref="L263" authorId="0" shapeId="0" xr:uid="{BC76DFF4-CC50-4856-8600-409E16C507F2}">
      <text>
        <r>
          <rPr>
            <sz val="9"/>
            <color indexed="81"/>
            <rFont val="Tahoma"/>
            <family val="2"/>
          </rPr>
          <t>Account_Balance_YTD(acctdept: {Map!K263})</t>
        </r>
      </text>
    </comment>
    <comment ref="M263" authorId="0" shapeId="0" xr:uid="{81DD7D49-671A-4C87-85A3-F3B35157C1A3}">
      <text>
        <r>
          <rPr>
            <sz val="9"/>
            <color indexed="81"/>
            <rFont val="Tahoma"/>
            <family val="2"/>
          </rPr>
          <t>Account_Balance_YTD(acctdept: {Map!L263})</t>
        </r>
      </text>
    </comment>
    <comment ref="D264" authorId="0" shapeId="0" xr:uid="{79FD037C-2D21-413C-B8C5-604CEF081D18}">
      <text>
        <r>
          <rPr>
            <sz val="9"/>
            <color indexed="81"/>
            <rFont val="Tahoma"/>
            <family val="2"/>
          </rPr>
          <t>Account_Balance_YTD(acctdept: {Map!C264})</t>
        </r>
      </text>
    </comment>
    <comment ref="E264" authorId="0" shapeId="0" xr:uid="{68704924-952E-4D00-A3D7-EBE61FC3B832}">
      <text>
        <r>
          <rPr>
            <sz val="9"/>
            <color indexed="81"/>
            <rFont val="Tahoma"/>
            <family val="2"/>
          </rPr>
          <t>Account_Balance_YTD(acctdept: {Map!D264})</t>
        </r>
      </text>
    </comment>
    <comment ref="F264" authorId="0" shapeId="0" xr:uid="{515C3D41-6AEB-4B93-AD3B-885BAC905BBD}">
      <text>
        <r>
          <rPr>
            <sz val="9"/>
            <color indexed="81"/>
            <rFont val="Tahoma"/>
            <family val="2"/>
          </rPr>
          <t>Account_Balance_YTD(acctdept: {Map!E264})</t>
        </r>
      </text>
    </comment>
    <comment ref="G264" authorId="0" shapeId="0" xr:uid="{FF486B02-D5BD-4C47-AF8C-C86529D7CAEF}">
      <text>
        <r>
          <rPr>
            <sz val="9"/>
            <color indexed="81"/>
            <rFont val="Tahoma"/>
            <family val="2"/>
          </rPr>
          <t>Account_Balance_YTD(acctdept: {Map!F264})</t>
        </r>
      </text>
    </comment>
    <comment ref="H264" authorId="0" shapeId="0" xr:uid="{D51D9461-3CFE-4621-9F48-E4B60A9F697B}">
      <text>
        <r>
          <rPr>
            <sz val="9"/>
            <color indexed="81"/>
            <rFont val="Tahoma"/>
            <family val="2"/>
          </rPr>
          <t>Account_Balance_YTD(acctdept: {Map!G264})</t>
        </r>
      </text>
    </comment>
    <comment ref="I264" authorId="0" shapeId="0" xr:uid="{7D20D16E-A092-4050-B17A-237D8B48C3F8}">
      <text>
        <r>
          <rPr>
            <sz val="9"/>
            <color indexed="81"/>
            <rFont val="Tahoma"/>
            <family val="2"/>
          </rPr>
          <t>Account_Balance_YTD(acctdept: {Map!H264})</t>
        </r>
      </text>
    </comment>
    <comment ref="J264" authorId="0" shapeId="0" xr:uid="{00925430-ACC2-480F-8B14-483B88C17D35}">
      <text>
        <r>
          <rPr>
            <sz val="9"/>
            <color indexed="81"/>
            <rFont val="Tahoma"/>
            <family val="2"/>
          </rPr>
          <t>Account_Balance_YTD(acctdept: {Map!I264})</t>
        </r>
      </text>
    </comment>
    <comment ref="K264" authorId="0" shapeId="0" xr:uid="{5432C204-E307-4601-8B8D-EE3C8A23C38C}">
      <text>
        <r>
          <rPr>
            <sz val="9"/>
            <color indexed="81"/>
            <rFont val="Tahoma"/>
            <family val="2"/>
          </rPr>
          <t>Account_Balance_YTD(acctdept: {Map!J264})</t>
        </r>
      </text>
    </comment>
    <comment ref="L264" authorId="0" shapeId="0" xr:uid="{D435CC3D-28F7-488D-A96C-7B885CBB152F}">
      <text>
        <r>
          <rPr>
            <sz val="9"/>
            <color indexed="81"/>
            <rFont val="Tahoma"/>
            <family val="2"/>
          </rPr>
          <t>Account_Balance_YTD(acctdept: {Map!K264})</t>
        </r>
      </text>
    </comment>
    <comment ref="M264" authorId="0" shapeId="0" xr:uid="{2F50FA32-D251-43DB-930A-4A9FD0F76D17}">
      <text>
        <r>
          <rPr>
            <sz val="9"/>
            <color indexed="81"/>
            <rFont val="Tahoma"/>
            <family val="2"/>
          </rPr>
          <t>Account_Balance_YTD(acctdept: {Map!L264})</t>
        </r>
      </text>
    </comment>
    <comment ref="D265" authorId="0" shapeId="0" xr:uid="{C0ED82EF-5755-4B96-8698-C73C0C68EFA6}">
      <text>
        <r>
          <rPr>
            <sz val="9"/>
            <color indexed="81"/>
            <rFont val="Tahoma"/>
            <family val="2"/>
          </rPr>
          <t>Account_Balance_YTD(acctdept: {Map!C265})</t>
        </r>
      </text>
    </comment>
    <comment ref="E265" authorId="0" shapeId="0" xr:uid="{E5492ED5-0C4D-413F-90A0-B2E2C7A278DE}">
      <text>
        <r>
          <rPr>
            <sz val="9"/>
            <color indexed="81"/>
            <rFont val="Tahoma"/>
            <family val="2"/>
          </rPr>
          <t>Account_Balance_YTD(acctdept: {Map!D265})</t>
        </r>
      </text>
    </comment>
    <comment ref="F265" authorId="0" shapeId="0" xr:uid="{1B6C93F5-3005-4783-81B5-38EC978DC603}">
      <text>
        <r>
          <rPr>
            <sz val="9"/>
            <color indexed="81"/>
            <rFont val="Tahoma"/>
            <family val="2"/>
          </rPr>
          <t>Account_Balance_YTD(acctdept: {Map!E265})</t>
        </r>
      </text>
    </comment>
    <comment ref="G265" authorId="0" shapeId="0" xr:uid="{BEC18A04-5F92-4693-B0A3-B1F9E97D656D}">
      <text>
        <r>
          <rPr>
            <sz val="9"/>
            <color indexed="81"/>
            <rFont val="Tahoma"/>
            <family val="2"/>
          </rPr>
          <t>Account_Balance_YTD(acctdept: {Map!F265})</t>
        </r>
      </text>
    </comment>
    <comment ref="H265" authorId="0" shapeId="0" xr:uid="{4DC1CD17-25FE-4178-AA7D-923F7B16AD28}">
      <text>
        <r>
          <rPr>
            <sz val="9"/>
            <color indexed="81"/>
            <rFont val="Tahoma"/>
            <family val="2"/>
          </rPr>
          <t>Account_Balance_YTD(acctdept: {Map!G265})</t>
        </r>
      </text>
    </comment>
    <comment ref="I265" authorId="0" shapeId="0" xr:uid="{114AAAAC-FEB1-4D2A-9F17-39C8A483AAC1}">
      <text>
        <r>
          <rPr>
            <sz val="9"/>
            <color indexed="81"/>
            <rFont val="Tahoma"/>
            <family val="2"/>
          </rPr>
          <t>Account_Balance_YTD(acctdept: {Map!H265})</t>
        </r>
      </text>
    </comment>
    <comment ref="J265" authorId="0" shapeId="0" xr:uid="{B145368A-73D8-4A9D-B71B-8FBE44756A61}">
      <text>
        <r>
          <rPr>
            <sz val="9"/>
            <color indexed="81"/>
            <rFont val="Tahoma"/>
            <family val="2"/>
          </rPr>
          <t>Account_Balance_YTD(acctdept: {Map!I265})</t>
        </r>
      </text>
    </comment>
    <comment ref="K265" authorId="0" shapeId="0" xr:uid="{7267E391-B489-4435-8353-A8189C611C69}">
      <text>
        <r>
          <rPr>
            <sz val="9"/>
            <color indexed="81"/>
            <rFont val="Tahoma"/>
            <family val="2"/>
          </rPr>
          <t>Account_Balance_YTD(acctdept: {Map!J265})</t>
        </r>
      </text>
    </comment>
    <comment ref="L265" authorId="0" shapeId="0" xr:uid="{D0C24DA0-1E4E-4C94-9D2E-EBDCD514CC04}">
      <text>
        <r>
          <rPr>
            <sz val="9"/>
            <color indexed="81"/>
            <rFont val="Tahoma"/>
            <family val="2"/>
          </rPr>
          <t>Account_Balance_YTD(acctdept: {Map!K265})</t>
        </r>
      </text>
    </comment>
    <comment ref="M265" authorId="0" shapeId="0" xr:uid="{B30E634C-D4C1-4581-AE53-B0078EFC9A93}">
      <text>
        <r>
          <rPr>
            <sz val="9"/>
            <color indexed="81"/>
            <rFont val="Tahoma"/>
            <family val="2"/>
          </rPr>
          <t>Account_Balance_YTD(acctdept: {Map!L265})</t>
        </r>
      </text>
    </comment>
    <comment ref="D266" authorId="0" shapeId="0" xr:uid="{CB09FB44-9924-4DD3-9D8D-3210A617E2F4}">
      <text>
        <r>
          <rPr>
            <sz val="9"/>
            <color indexed="81"/>
            <rFont val="Tahoma"/>
            <family val="2"/>
          </rPr>
          <t>Account_Balance_YTD(acctdept: {Map!C266})</t>
        </r>
      </text>
    </comment>
    <comment ref="E266" authorId="0" shapeId="0" xr:uid="{EBB6B16B-BA29-473D-8935-C33F3F795EC2}">
      <text>
        <r>
          <rPr>
            <sz val="9"/>
            <color indexed="81"/>
            <rFont val="Tahoma"/>
            <family val="2"/>
          </rPr>
          <t>Account_Balance_YTD(acctdept: {Map!D266})</t>
        </r>
      </text>
    </comment>
    <comment ref="F266" authorId="0" shapeId="0" xr:uid="{4DF21EED-C349-4D3C-A9CA-94E489A6C834}">
      <text>
        <r>
          <rPr>
            <sz val="9"/>
            <color indexed="81"/>
            <rFont val="Tahoma"/>
            <family val="2"/>
          </rPr>
          <t>Account_Balance_YTD(acctdept: {Map!E266})</t>
        </r>
      </text>
    </comment>
    <comment ref="G266" authorId="0" shapeId="0" xr:uid="{EBB1975F-D254-446A-83B5-85F8FD62BAA0}">
      <text>
        <r>
          <rPr>
            <sz val="9"/>
            <color indexed="81"/>
            <rFont val="Tahoma"/>
            <family val="2"/>
          </rPr>
          <t>Account_Balance_YTD(acctdept: {Map!F266})</t>
        </r>
      </text>
    </comment>
    <comment ref="H266" authorId="0" shapeId="0" xr:uid="{620E8A5E-7ACE-4FD6-9899-9DEF6577661D}">
      <text>
        <r>
          <rPr>
            <sz val="9"/>
            <color indexed="81"/>
            <rFont val="Tahoma"/>
            <family val="2"/>
          </rPr>
          <t>Account_Balance_YTD(acctdept: {Map!G266})</t>
        </r>
      </text>
    </comment>
    <comment ref="I266" authorId="0" shapeId="0" xr:uid="{EDA3603A-ACB2-42BE-8386-408B2B86EAFB}">
      <text>
        <r>
          <rPr>
            <sz val="9"/>
            <color indexed="81"/>
            <rFont val="Tahoma"/>
            <family val="2"/>
          </rPr>
          <t>Account_Balance_YTD(acctdept: {Map!H266})</t>
        </r>
      </text>
    </comment>
    <comment ref="J266" authorId="0" shapeId="0" xr:uid="{8ED401F4-1E87-4A9D-8E93-EF78A461E309}">
      <text>
        <r>
          <rPr>
            <sz val="9"/>
            <color indexed="81"/>
            <rFont val="Tahoma"/>
            <family val="2"/>
          </rPr>
          <t>Account_Balance_YTD(acctdept: {Map!I266})</t>
        </r>
      </text>
    </comment>
    <comment ref="K266" authorId="0" shapeId="0" xr:uid="{95A7A73B-B55E-4555-BF82-6C24C5AD8B87}">
      <text>
        <r>
          <rPr>
            <sz val="9"/>
            <color indexed="81"/>
            <rFont val="Tahoma"/>
            <family val="2"/>
          </rPr>
          <t>Account_Balance_YTD(acctdept: {Map!J266})</t>
        </r>
      </text>
    </comment>
    <comment ref="L266" authorId="0" shapeId="0" xr:uid="{B8FEBDD2-8CE7-40FB-B3B1-DD7CEB00D686}">
      <text>
        <r>
          <rPr>
            <sz val="9"/>
            <color indexed="81"/>
            <rFont val="Tahoma"/>
            <family val="2"/>
          </rPr>
          <t>Account_Balance_YTD(acctdept: {Map!K266})</t>
        </r>
      </text>
    </comment>
    <comment ref="M266" authorId="0" shapeId="0" xr:uid="{6B12DD7E-79C2-4E65-93B1-EC59638EE990}">
      <text>
        <r>
          <rPr>
            <sz val="9"/>
            <color indexed="81"/>
            <rFont val="Tahoma"/>
            <family val="2"/>
          </rPr>
          <t>Account_Balance_YTD(acctdept: {Map!L266})</t>
        </r>
      </text>
    </comment>
    <comment ref="D267" authorId="0" shapeId="0" xr:uid="{6EE5A837-900B-4BF6-B465-8CFEDC9C7F04}">
      <text>
        <r>
          <rPr>
            <sz val="9"/>
            <color indexed="81"/>
            <rFont val="Tahoma"/>
            <family val="2"/>
          </rPr>
          <t>Account_Balance_YTD(acctdept: {Map!C267})</t>
        </r>
      </text>
    </comment>
    <comment ref="E267" authorId="0" shapeId="0" xr:uid="{332895D1-5186-43C4-B60F-D1EEB45B2507}">
      <text>
        <r>
          <rPr>
            <sz val="9"/>
            <color indexed="81"/>
            <rFont val="Tahoma"/>
            <family val="2"/>
          </rPr>
          <t>Account_Balance_YTD(acctdept: {Map!D267})</t>
        </r>
      </text>
    </comment>
    <comment ref="F267" authorId="0" shapeId="0" xr:uid="{33F7FBB4-4E01-4443-9AEB-76BBA368347B}">
      <text>
        <r>
          <rPr>
            <sz val="9"/>
            <color indexed="81"/>
            <rFont val="Tahoma"/>
            <family val="2"/>
          </rPr>
          <t>Account_Balance_YTD(acctdept: {Map!E267})</t>
        </r>
      </text>
    </comment>
    <comment ref="G267" authorId="0" shapeId="0" xr:uid="{E740FA33-20CC-4E4E-B55B-94A0F20055C7}">
      <text>
        <r>
          <rPr>
            <sz val="9"/>
            <color indexed="81"/>
            <rFont val="Tahoma"/>
            <family val="2"/>
          </rPr>
          <t>Account_Balance_YTD(acctdept: {Map!F267})</t>
        </r>
      </text>
    </comment>
    <comment ref="H267" authorId="0" shapeId="0" xr:uid="{D8679687-D5B3-4600-A8D5-E75049551070}">
      <text>
        <r>
          <rPr>
            <sz val="9"/>
            <color indexed="81"/>
            <rFont val="Tahoma"/>
            <family val="2"/>
          </rPr>
          <t>Account_Balance_YTD(acctdept: {Map!G267})</t>
        </r>
      </text>
    </comment>
    <comment ref="I267" authorId="0" shapeId="0" xr:uid="{6C699713-537B-441F-A37C-967B69C779F6}">
      <text>
        <r>
          <rPr>
            <sz val="9"/>
            <color indexed="81"/>
            <rFont val="Tahoma"/>
            <family val="2"/>
          </rPr>
          <t>Account_Balance_YTD(acctdept: {Map!H267})</t>
        </r>
      </text>
    </comment>
    <comment ref="J267" authorId="0" shapeId="0" xr:uid="{BDF7EB25-55BA-4AD0-AF66-9D733780685D}">
      <text>
        <r>
          <rPr>
            <sz val="9"/>
            <color indexed="81"/>
            <rFont val="Tahoma"/>
            <family val="2"/>
          </rPr>
          <t>Account_Balance_YTD(acctdept: {Map!I267})</t>
        </r>
      </text>
    </comment>
    <comment ref="K267" authorId="0" shapeId="0" xr:uid="{C9EAE270-4748-40B0-9F43-3592B468E727}">
      <text>
        <r>
          <rPr>
            <sz val="9"/>
            <color indexed="81"/>
            <rFont val="Tahoma"/>
            <family val="2"/>
          </rPr>
          <t>Account_Balance_YTD(acctdept: {Map!J267})</t>
        </r>
      </text>
    </comment>
    <comment ref="L267" authorId="0" shapeId="0" xr:uid="{F256214A-19A4-48F2-A3BC-F90F4D282ACF}">
      <text>
        <r>
          <rPr>
            <sz val="9"/>
            <color indexed="81"/>
            <rFont val="Tahoma"/>
            <family val="2"/>
          </rPr>
          <t>Account_Balance_YTD(acctdept: {Map!K267})</t>
        </r>
      </text>
    </comment>
    <comment ref="M267" authorId="0" shapeId="0" xr:uid="{399552DC-127C-474A-A37D-9BAD1D17D89B}">
      <text>
        <r>
          <rPr>
            <sz val="9"/>
            <color indexed="81"/>
            <rFont val="Tahoma"/>
            <family val="2"/>
          </rPr>
          <t>Account_Balance_YTD(acctdept: {Map!L267})</t>
        </r>
      </text>
    </comment>
    <comment ref="D268" authorId="0" shapeId="0" xr:uid="{AF63F7B4-7D1A-4976-99FF-E240F48F4021}">
      <text>
        <r>
          <rPr>
            <sz val="9"/>
            <color indexed="81"/>
            <rFont val="Tahoma"/>
            <family val="2"/>
          </rPr>
          <t>Account_Balance_YTD(acctdept: {Map!C268})</t>
        </r>
      </text>
    </comment>
    <comment ref="E268" authorId="0" shapeId="0" xr:uid="{419BDDCC-3405-45B0-8631-D9E5E905D7F5}">
      <text>
        <r>
          <rPr>
            <sz val="9"/>
            <color indexed="81"/>
            <rFont val="Tahoma"/>
            <family val="2"/>
          </rPr>
          <t>Account_Balance_YTD(acctdept: {Map!D268})</t>
        </r>
      </text>
    </comment>
    <comment ref="F268" authorId="0" shapeId="0" xr:uid="{3822BEEE-CE5F-471B-8C4F-0D01770E6903}">
      <text>
        <r>
          <rPr>
            <sz val="9"/>
            <color indexed="81"/>
            <rFont val="Tahoma"/>
            <family val="2"/>
          </rPr>
          <t>Account_Balance_YTD(acctdept: {Map!E268})</t>
        </r>
      </text>
    </comment>
    <comment ref="G268" authorId="0" shapeId="0" xr:uid="{AED35A9B-B1F5-419E-9722-DF736480F9CE}">
      <text>
        <r>
          <rPr>
            <sz val="9"/>
            <color indexed="81"/>
            <rFont val="Tahoma"/>
            <family val="2"/>
          </rPr>
          <t>Account_Balance_YTD(acctdept: {Map!F268})</t>
        </r>
      </text>
    </comment>
    <comment ref="H268" authorId="0" shapeId="0" xr:uid="{8DE20CFE-201C-433A-93F5-8FD8A59E0011}">
      <text>
        <r>
          <rPr>
            <sz val="9"/>
            <color indexed="81"/>
            <rFont val="Tahoma"/>
            <family val="2"/>
          </rPr>
          <t>Account_Balance_YTD(acctdept: {Map!G268})</t>
        </r>
      </text>
    </comment>
    <comment ref="I268" authorId="0" shapeId="0" xr:uid="{4A295891-539D-44F5-8496-9B8DEE0A3879}">
      <text>
        <r>
          <rPr>
            <sz val="9"/>
            <color indexed="81"/>
            <rFont val="Tahoma"/>
            <family val="2"/>
          </rPr>
          <t>Account_Balance_YTD(acctdept: {Map!H268})</t>
        </r>
      </text>
    </comment>
    <comment ref="J268" authorId="0" shapeId="0" xr:uid="{C1F60E9D-417E-47BB-B0CC-6027F720C6E0}">
      <text>
        <r>
          <rPr>
            <sz val="9"/>
            <color indexed="81"/>
            <rFont val="Tahoma"/>
            <family val="2"/>
          </rPr>
          <t>Account_Balance_YTD(acctdept: {Map!I268})</t>
        </r>
      </text>
    </comment>
    <comment ref="K268" authorId="0" shapeId="0" xr:uid="{4AE063DE-7050-45CC-928E-09AE19529781}">
      <text>
        <r>
          <rPr>
            <sz val="9"/>
            <color indexed="81"/>
            <rFont val="Tahoma"/>
            <family val="2"/>
          </rPr>
          <t>Account_Balance_YTD(acctdept: {Map!J268})</t>
        </r>
      </text>
    </comment>
    <comment ref="L268" authorId="0" shapeId="0" xr:uid="{026F1FEC-13BF-4802-9F0A-078BD0B9E73B}">
      <text>
        <r>
          <rPr>
            <sz val="9"/>
            <color indexed="81"/>
            <rFont val="Tahoma"/>
            <family val="2"/>
          </rPr>
          <t>Account_Balance_YTD(acctdept: {Map!K268})</t>
        </r>
      </text>
    </comment>
    <comment ref="M268" authorId="0" shapeId="0" xr:uid="{F87C98CA-C65E-4A15-850E-5D8150CC30B1}">
      <text>
        <r>
          <rPr>
            <sz val="9"/>
            <color indexed="81"/>
            <rFont val="Tahoma"/>
            <family val="2"/>
          </rPr>
          <t>Account_Balance_YTD(acctdept: {Map!L268})</t>
        </r>
      </text>
    </comment>
    <comment ref="D269" authorId="0" shapeId="0" xr:uid="{0F6BDA20-9627-43EA-A85A-846AF5FEF858}">
      <text>
        <r>
          <rPr>
            <sz val="9"/>
            <color indexed="81"/>
            <rFont val="Tahoma"/>
            <family val="2"/>
          </rPr>
          <t>Account_Balance_YTD(acctdept: {Map!C269})</t>
        </r>
      </text>
    </comment>
    <comment ref="E269" authorId="0" shapeId="0" xr:uid="{3ADFB23E-56C0-448B-ACC3-C5B86FAED915}">
      <text>
        <r>
          <rPr>
            <sz val="9"/>
            <color indexed="81"/>
            <rFont val="Tahoma"/>
            <family val="2"/>
          </rPr>
          <t>Account_Balance_YTD(acctdept: {Map!D269})</t>
        </r>
      </text>
    </comment>
    <comment ref="F269" authorId="0" shapeId="0" xr:uid="{5B7DCDDA-E436-4055-8DD2-52E4D4AC5F21}">
      <text>
        <r>
          <rPr>
            <sz val="9"/>
            <color indexed="81"/>
            <rFont val="Tahoma"/>
            <family val="2"/>
          </rPr>
          <t>Account_Balance_YTD(acctdept: {Map!E269})</t>
        </r>
      </text>
    </comment>
    <comment ref="G269" authorId="0" shapeId="0" xr:uid="{7276CEB4-6F9B-4670-B526-FEB7929531AA}">
      <text>
        <r>
          <rPr>
            <sz val="9"/>
            <color indexed="81"/>
            <rFont val="Tahoma"/>
            <family val="2"/>
          </rPr>
          <t>Account_Balance_YTD(acctdept: {Map!F269})</t>
        </r>
      </text>
    </comment>
    <comment ref="H269" authorId="0" shapeId="0" xr:uid="{6F38FC76-DEE0-454C-AB33-45010AE12BE8}">
      <text>
        <r>
          <rPr>
            <sz val="9"/>
            <color indexed="81"/>
            <rFont val="Tahoma"/>
            <family val="2"/>
          </rPr>
          <t>Account_Balance_YTD(acctdept: {Map!G269})</t>
        </r>
      </text>
    </comment>
    <comment ref="I269" authorId="0" shapeId="0" xr:uid="{D474C0D8-0B17-4E09-951F-85F6F85CDB1F}">
      <text>
        <r>
          <rPr>
            <sz val="9"/>
            <color indexed="81"/>
            <rFont val="Tahoma"/>
            <family val="2"/>
          </rPr>
          <t>Account_Balance_YTD(acctdept: {Map!H269})</t>
        </r>
      </text>
    </comment>
    <comment ref="J269" authorId="0" shapeId="0" xr:uid="{2E8E027C-6D72-448B-9257-61BACB85BB68}">
      <text>
        <r>
          <rPr>
            <sz val="9"/>
            <color indexed="81"/>
            <rFont val="Tahoma"/>
            <family val="2"/>
          </rPr>
          <t>Account_Balance_YTD(acctdept: {Map!I269})</t>
        </r>
      </text>
    </comment>
    <comment ref="K269" authorId="0" shapeId="0" xr:uid="{95AB79BA-0D9E-4CF0-A36F-E1A7958E4DEA}">
      <text>
        <r>
          <rPr>
            <sz val="9"/>
            <color indexed="81"/>
            <rFont val="Tahoma"/>
            <family val="2"/>
          </rPr>
          <t>Account_Balance_YTD(acctdept: {Map!J269})</t>
        </r>
      </text>
    </comment>
    <comment ref="L269" authorId="0" shapeId="0" xr:uid="{8F721B80-9D8C-494C-BEF9-9396A6108E92}">
      <text>
        <r>
          <rPr>
            <sz val="9"/>
            <color indexed="81"/>
            <rFont val="Tahoma"/>
            <family val="2"/>
          </rPr>
          <t>Account_Balance_YTD(acctdept: {Map!K269})</t>
        </r>
      </text>
    </comment>
    <comment ref="M269" authorId="0" shapeId="0" xr:uid="{6B2216CB-ED4D-4750-9716-09F7DB19E243}">
      <text>
        <r>
          <rPr>
            <sz val="9"/>
            <color indexed="81"/>
            <rFont val="Tahoma"/>
            <family val="2"/>
          </rPr>
          <t>Account_Balance_YTD(acctdept: {Map!L269})</t>
        </r>
      </text>
    </comment>
    <comment ref="D270" authorId="0" shapeId="0" xr:uid="{C341992F-B38E-4BFE-9A36-73ACA4C1F4F1}">
      <text>
        <r>
          <rPr>
            <sz val="9"/>
            <color indexed="81"/>
            <rFont val="Tahoma"/>
            <family val="2"/>
          </rPr>
          <t>Account_Balance_YTD(acctdept: {Map!C270})</t>
        </r>
      </text>
    </comment>
    <comment ref="E270" authorId="0" shapeId="0" xr:uid="{A994422A-E07B-4A83-8A91-D7BDBF3FED1C}">
      <text>
        <r>
          <rPr>
            <sz val="9"/>
            <color indexed="81"/>
            <rFont val="Tahoma"/>
            <family val="2"/>
          </rPr>
          <t>Account_Balance_YTD(acctdept: {Map!D270})</t>
        </r>
      </text>
    </comment>
    <comment ref="F270" authorId="0" shapeId="0" xr:uid="{AFE8FC10-C8D0-4B9A-B6D6-F0C568320CBE}">
      <text>
        <r>
          <rPr>
            <sz val="9"/>
            <color indexed="81"/>
            <rFont val="Tahoma"/>
            <family val="2"/>
          </rPr>
          <t>Account_Balance_YTD(acctdept: {Map!E270})</t>
        </r>
      </text>
    </comment>
    <comment ref="G270" authorId="0" shapeId="0" xr:uid="{D1DDB64B-EE7A-4BC8-BEDD-37D66DEE0B09}">
      <text>
        <r>
          <rPr>
            <sz val="9"/>
            <color indexed="81"/>
            <rFont val="Tahoma"/>
            <family val="2"/>
          </rPr>
          <t>Account_Balance_YTD(acctdept: {Map!F270})</t>
        </r>
      </text>
    </comment>
    <comment ref="H270" authorId="0" shapeId="0" xr:uid="{713A0386-65D0-4338-B117-252DE4CC9A0D}">
      <text>
        <r>
          <rPr>
            <sz val="9"/>
            <color indexed="81"/>
            <rFont val="Tahoma"/>
            <family val="2"/>
          </rPr>
          <t>Account_Balance_YTD(acctdept: {Map!G270})</t>
        </r>
      </text>
    </comment>
    <comment ref="I270" authorId="0" shapeId="0" xr:uid="{DBB62629-5607-4A50-A5AF-FC1A38271971}">
      <text>
        <r>
          <rPr>
            <sz val="9"/>
            <color indexed="81"/>
            <rFont val="Tahoma"/>
            <family val="2"/>
          </rPr>
          <t>Account_Balance_YTD(acctdept: {Map!H270})</t>
        </r>
      </text>
    </comment>
    <comment ref="J270" authorId="0" shapeId="0" xr:uid="{D4E47770-DE54-4751-A0EB-5015EBEB886D}">
      <text>
        <r>
          <rPr>
            <sz val="9"/>
            <color indexed="81"/>
            <rFont val="Tahoma"/>
            <family val="2"/>
          </rPr>
          <t>Account_Balance_YTD(acctdept: {Map!I270})</t>
        </r>
      </text>
    </comment>
    <comment ref="K270" authorId="0" shapeId="0" xr:uid="{B7C829B9-A115-4A2A-8B1E-29D55A2DA4A7}">
      <text>
        <r>
          <rPr>
            <sz val="9"/>
            <color indexed="81"/>
            <rFont val="Tahoma"/>
            <family val="2"/>
          </rPr>
          <t>Account_Balance_YTD(acctdept: {Map!J270})</t>
        </r>
      </text>
    </comment>
    <comment ref="L270" authorId="0" shapeId="0" xr:uid="{081641D5-5D43-4A27-87DF-0D3A819EF99C}">
      <text>
        <r>
          <rPr>
            <sz val="9"/>
            <color indexed="81"/>
            <rFont val="Tahoma"/>
            <family val="2"/>
          </rPr>
          <t>Account_Balance_YTD(acctdept: {Map!K270})</t>
        </r>
      </text>
    </comment>
    <comment ref="M270" authorId="0" shapeId="0" xr:uid="{17937A46-AF69-4C23-9351-92974D77A004}">
      <text>
        <r>
          <rPr>
            <sz val="9"/>
            <color indexed="81"/>
            <rFont val="Tahoma"/>
            <family val="2"/>
          </rPr>
          <t>Account_Balance_YTD(acctdept: {Map!L270})</t>
        </r>
      </text>
    </comment>
    <comment ref="D271" authorId="0" shapeId="0" xr:uid="{A4A96F2A-08C3-47C0-A0DB-047FDACD8905}">
      <text>
        <r>
          <rPr>
            <sz val="9"/>
            <color indexed="81"/>
            <rFont val="Tahoma"/>
            <family val="2"/>
          </rPr>
          <t>Account_Balance_YTD(acctdept: {Map!C271})</t>
        </r>
      </text>
    </comment>
    <comment ref="E271" authorId="0" shapeId="0" xr:uid="{9C2A62DB-8823-4BFB-BD47-E2BCAE2045C0}">
      <text>
        <r>
          <rPr>
            <sz val="9"/>
            <color indexed="81"/>
            <rFont val="Tahoma"/>
            <family val="2"/>
          </rPr>
          <t>Account_Balance_YTD(acctdept: {Map!D271})</t>
        </r>
      </text>
    </comment>
    <comment ref="F271" authorId="0" shapeId="0" xr:uid="{8B0C65DF-B794-4EC8-8E36-7A12782C8FB3}">
      <text>
        <r>
          <rPr>
            <sz val="9"/>
            <color indexed="81"/>
            <rFont val="Tahoma"/>
            <family val="2"/>
          </rPr>
          <t>Account_Balance_YTD(acctdept: {Map!E271})</t>
        </r>
      </text>
    </comment>
    <comment ref="G271" authorId="0" shapeId="0" xr:uid="{F317466B-F722-4E83-9CA3-1EC6BF033C82}">
      <text>
        <r>
          <rPr>
            <sz val="9"/>
            <color indexed="81"/>
            <rFont val="Tahoma"/>
            <family val="2"/>
          </rPr>
          <t>Account_Balance_YTD(acctdept: {Map!F271})</t>
        </r>
      </text>
    </comment>
    <comment ref="H271" authorId="0" shapeId="0" xr:uid="{44659143-58D7-46E7-AEE9-FFD9ECB71BFF}">
      <text>
        <r>
          <rPr>
            <sz val="9"/>
            <color indexed="81"/>
            <rFont val="Tahoma"/>
            <family val="2"/>
          </rPr>
          <t>Account_Balance_YTD(acctdept: {Map!G271})</t>
        </r>
      </text>
    </comment>
    <comment ref="I271" authorId="0" shapeId="0" xr:uid="{D2746482-4333-4F0C-8996-CEFA88C3DC21}">
      <text>
        <r>
          <rPr>
            <sz val="9"/>
            <color indexed="81"/>
            <rFont val="Tahoma"/>
            <family val="2"/>
          </rPr>
          <t>Account_Balance_YTD(acctdept: {Map!H271})</t>
        </r>
      </text>
    </comment>
    <comment ref="J271" authorId="0" shapeId="0" xr:uid="{16014F93-B21F-4F54-8B16-CA94184F6CF0}">
      <text>
        <r>
          <rPr>
            <sz val="9"/>
            <color indexed="81"/>
            <rFont val="Tahoma"/>
            <family val="2"/>
          </rPr>
          <t>Account_Balance_YTD(acctdept: {Map!I271})</t>
        </r>
      </text>
    </comment>
    <comment ref="K271" authorId="0" shapeId="0" xr:uid="{3E113F65-48D4-4112-9265-5F37E86E05D0}">
      <text>
        <r>
          <rPr>
            <sz val="9"/>
            <color indexed="81"/>
            <rFont val="Tahoma"/>
            <family val="2"/>
          </rPr>
          <t>Account_Balance_YTD(acctdept: {Map!J271})</t>
        </r>
      </text>
    </comment>
    <comment ref="L271" authorId="0" shapeId="0" xr:uid="{A997F2C7-8380-438E-84BB-5398C661C42B}">
      <text>
        <r>
          <rPr>
            <sz val="9"/>
            <color indexed="81"/>
            <rFont val="Tahoma"/>
            <family val="2"/>
          </rPr>
          <t>Account_Balance_YTD(acctdept: {Map!K271})</t>
        </r>
      </text>
    </comment>
    <comment ref="M271" authorId="0" shapeId="0" xr:uid="{994C6356-8828-45AF-9DA9-8C71C77BF1C1}">
      <text>
        <r>
          <rPr>
            <sz val="9"/>
            <color indexed="81"/>
            <rFont val="Tahoma"/>
            <family val="2"/>
          </rPr>
          <t>Account_Balance_YTD(acctdept: {Map!L271})</t>
        </r>
      </text>
    </comment>
    <comment ref="D272" authorId="0" shapeId="0" xr:uid="{07EE6309-8E6C-4E02-8CB4-5767D6C4E49D}">
      <text>
        <r>
          <rPr>
            <sz val="9"/>
            <color indexed="81"/>
            <rFont val="Tahoma"/>
            <family val="2"/>
          </rPr>
          <t>Account_Balance_YTD(acctdept: {Map!C272})</t>
        </r>
      </text>
    </comment>
    <comment ref="E272" authorId="0" shapeId="0" xr:uid="{F801DA2A-FC3F-4249-97AD-3F9700BF5628}">
      <text>
        <r>
          <rPr>
            <sz val="9"/>
            <color indexed="81"/>
            <rFont val="Tahoma"/>
            <family val="2"/>
          </rPr>
          <t>Account_Balance_YTD(acctdept: {Map!D272})</t>
        </r>
      </text>
    </comment>
    <comment ref="F272" authorId="0" shapeId="0" xr:uid="{EFEBC30F-993E-475C-A76B-698A4E23F911}">
      <text>
        <r>
          <rPr>
            <sz val="9"/>
            <color indexed="81"/>
            <rFont val="Tahoma"/>
            <family val="2"/>
          </rPr>
          <t>Account_Balance_YTD(acctdept: {Map!E272})</t>
        </r>
      </text>
    </comment>
    <comment ref="G272" authorId="0" shapeId="0" xr:uid="{4764BA5F-9FF8-4120-8CFC-BA4175A727B9}">
      <text>
        <r>
          <rPr>
            <sz val="9"/>
            <color indexed="81"/>
            <rFont val="Tahoma"/>
            <family val="2"/>
          </rPr>
          <t>Account_Balance_YTD(acctdept: {Map!F272})</t>
        </r>
      </text>
    </comment>
    <comment ref="H272" authorId="0" shapeId="0" xr:uid="{B48E649A-2E4C-4FF3-B35C-B07E2744BE12}">
      <text>
        <r>
          <rPr>
            <sz val="9"/>
            <color indexed="81"/>
            <rFont val="Tahoma"/>
            <family val="2"/>
          </rPr>
          <t>Account_Balance_YTD(acctdept: {Map!G272})</t>
        </r>
      </text>
    </comment>
    <comment ref="I272" authorId="0" shapeId="0" xr:uid="{AAB68401-AB70-4C4F-A34C-AA1A7284FA0A}">
      <text>
        <r>
          <rPr>
            <sz val="9"/>
            <color indexed="81"/>
            <rFont val="Tahoma"/>
            <family val="2"/>
          </rPr>
          <t>Account_Balance_YTD(acctdept: {Map!H272})</t>
        </r>
      </text>
    </comment>
    <comment ref="J272" authorId="0" shapeId="0" xr:uid="{F10E9E32-1B5F-48E7-8886-5007500E55E4}">
      <text>
        <r>
          <rPr>
            <sz val="9"/>
            <color indexed="81"/>
            <rFont val="Tahoma"/>
            <family val="2"/>
          </rPr>
          <t>Account_Balance_YTD(acctdept: {Map!I272})</t>
        </r>
      </text>
    </comment>
    <comment ref="K272" authorId="0" shapeId="0" xr:uid="{506B8A4A-587F-420D-A0FD-4327B14441F6}">
      <text>
        <r>
          <rPr>
            <sz val="9"/>
            <color indexed="81"/>
            <rFont val="Tahoma"/>
            <family val="2"/>
          </rPr>
          <t>Account_Balance_YTD(acctdept: {Map!J272})</t>
        </r>
      </text>
    </comment>
    <comment ref="L272" authorId="0" shapeId="0" xr:uid="{BA2CB300-773A-4E16-B85D-16260B0077A3}">
      <text>
        <r>
          <rPr>
            <sz val="9"/>
            <color indexed="81"/>
            <rFont val="Tahoma"/>
            <family val="2"/>
          </rPr>
          <t>Account_Balance_YTD(acctdept: {Map!K272})</t>
        </r>
      </text>
    </comment>
    <comment ref="M272" authorId="0" shapeId="0" xr:uid="{8BD040F9-EFD1-4BD6-9832-DCBA05C98353}">
      <text>
        <r>
          <rPr>
            <sz val="9"/>
            <color indexed="81"/>
            <rFont val="Tahoma"/>
            <family val="2"/>
          </rPr>
          <t>Account_Balance_YTD(acctdept: {Map!L272})</t>
        </r>
      </text>
    </comment>
    <comment ref="D273" authorId="0" shapeId="0" xr:uid="{3F9DFA46-A659-4182-ABA2-0976010362C7}">
      <text>
        <r>
          <rPr>
            <sz val="9"/>
            <color indexed="81"/>
            <rFont val="Tahoma"/>
            <family val="2"/>
          </rPr>
          <t>Account_Balance_YTD(acctdept: {Map!C273})</t>
        </r>
      </text>
    </comment>
    <comment ref="E273" authorId="0" shapeId="0" xr:uid="{80EBF33A-98CD-46C8-AFAD-430B46D0A9AA}">
      <text>
        <r>
          <rPr>
            <sz val="9"/>
            <color indexed="81"/>
            <rFont val="Tahoma"/>
            <family val="2"/>
          </rPr>
          <t>Account_Balance_YTD(acctdept: {Map!D273})</t>
        </r>
      </text>
    </comment>
    <comment ref="F273" authorId="0" shapeId="0" xr:uid="{705C9070-3114-4361-8DC6-ACB259301070}">
      <text>
        <r>
          <rPr>
            <sz val="9"/>
            <color indexed="81"/>
            <rFont val="Tahoma"/>
            <family val="2"/>
          </rPr>
          <t>Account_Balance_YTD(acctdept: {Map!E273})</t>
        </r>
      </text>
    </comment>
    <comment ref="G273" authorId="0" shapeId="0" xr:uid="{B916BFF8-DA7E-4FF6-A4A5-0E44745DD900}">
      <text>
        <r>
          <rPr>
            <sz val="9"/>
            <color indexed="81"/>
            <rFont val="Tahoma"/>
            <family val="2"/>
          </rPr>
          <t>Account_Balance_YTD(acctdept: {Map!F273})</t>
        </r>
      </text>
    </comment>
    <comment ref="H273" authorId="0" shapeId="0" xr:uid="{4B0F9734-14C0-48B8-8574-AB04D4CC2F60}">
      <text>
        <r>
          <rPr>
            <sz val="9"/>
            <color indexed="81"/>
            <rFont val="Tahoma"/>
            <family val="2"/>
          </rPr>
          <t>Account_Balance_YTD(acctdept: {Map!G273})</t>
        </r>
      </text>
    </comment>
    <comment ref="I273" authorId="0" shapeId="0" xr:uid="{C707BCCB-C8BB-4BB3-8E6A-E70F6B0EF1D6}">
      <text>
        <r>
          <rPr>
            <sz val="9"/>
            <color indexed="81"/>
            <rFont val="Tahoma"/>
            <family val="2"/>
          </rPr>
          <t>Account_Balance_YTD(acctdept: {Map!H273})</t>
        </r>
      </text>
    </comment>
    <comment ref="J273" authorId="0" shapeId="0" xr:uid="{AD9B584C-7A8F-41F5-935E-D52041FF70C1}">
      <text>
        <r>
          <rPr>
            <sz val="9"/>
            <color indexed="81"/>
            <rFont val="Tahoma"/>
            <family val="2"/>
          </rPr>
          <t>Account_Balance_YTD(acctdept: {Map!I273})</t>
        </r>
      </text>
    </comment>
    <comment ref="K273" authorId="0" shapeId="0" xr:uid="{E0117B42-BEBC-44B7-9A57-8A806166B764}">
      <text>
        <r>
          <rPr>
            <sz val="9"/>
            <color indexed="81"/>
            <rFont val="Tahoma"/>
            <family val="2"/>
          </rPr>
          <t>Account_Balance_YTD(acctdept: {Map!J273})</t>
        </r>
      </text>
    </comment>
    <comment ref="L273" authorId="0" shapeId="0" xr:uid="{5CD4509D-3926-4DCA-86D6-5B477E1CB5E6}">
      <text>
        <r>
          <rPr>
            <sz val="9"/>
            <color indexed="81"/>
            <rFont val="Tahoma"/>
            <family val="2"/>
          </rPr>
          <t>Account_Balance_YTD(acctdept: {Map!K273})</t>
        </r>
      </text>
    </comment>
    <comment ref="M273" authorId="0" shapeId="0" xr:uid="{60DAA705-BB97-4EAA-9466-5C8EEB343790}">
      <text>
        <r>
          <rPr>
            <sz val="9"/>
            <color indexed="81"/>
            <rFont val="Tahoma"/>
            <family val="2"/>
          </rPr>
          <t>Account_Balance_YTD(acctdept: {Map!L273})</t>
        </r>
      </text>
    </comment>
    <comment ref="D274" authorId="0" shapeId="0" xr:uid="{9D08A591-57C1-4D6E-8532-726B23351A89}">
      <text>
        <r>
          <rPr>
            <sz val="9"/>
            <color indexed="81"/>
            <rFont val="Tahoma"/>
            <family val="2"/>
          </rPr>
          <t>Account_Balance_YTD(acctdept: {Map!C274})</t>
        </r>
      </text>
    </comment>
    <comment ref="E274" authorId="0" shapeId="0" xr:uid="{9026C40D-F747-4E12-8AE8-C9A4672F64C1}">
      <text>
        <r>
          <rPr>
            <sz val="9"/>
            <color indexed="81"/>
            <rFont val="Tahoma"/>
            <family val="2"/>
          </rPr>
          <t>Account_Balance_YTD(acctdept: {Map!D274})</t>
        </r>
      </text>
    </comment>
    <comment ref="F274" authorId="0" shapeId="0" xr:uid="{2ADA34CF-7F8A-40AB-80EA-3083A3B7FE29}">
      <text>
        <r>
          <rPr>
            <sz val="9"/>
            <color indexed="81"/>
            <rFont val="Tahoma"/>
            <family val="2"/>
          </rPr>
          <t>Account_Balance_YTD(acctdept: {Map!E274})</t>
        </r>
      </text>
    </comment>
    <comment ref="G274" authorId="0" shapeId="0" xr:uid="{1AB504D5-81C1-4ADD-BACA-3198950C04E4}">
      <text>
        <r>
          <rPr>
            <sz val="9"/>
            <color indexed="81"/>
            <rFont val="Tahoma"/>
            <family val="2"/>
          </rPr>
          <t>Account_Balance_YTD(acctdept: {Map!F274})</t>
        </r>
      </text>
    </comment>
    <comment ref="H274" authorId="0" shapeId="0" xr:uid="{525DD8D0-7E9A-4F93-A334-EDD638C4D3EA}">
      <text>
        <r>
          <rPr>
            <sz val="9"/>
            <color indexed="81"/>
            <rFont val="Tahoma"/>
            <family val="2"/>
          </rPr>
          <t>Account_Balance_YTD(acctdept: {Map!G274})</t>
        </r>
      </text>
    </comment>
    <comment ref="I274" authorId="0" shapeId="0" xr:uid="{D4D6EF26-9E6B-47D8-BFE6-C173CA062708}">
      <text>
        <r>
          <rPr>
            <sz val="9"/>
            <color indexed="81"/>
            <rFont val="Tahoma"/>
            <family val="2"/>
          </rPr>
          <t>Account_Balance_YTD(acctdept: {Map!H274})</t>
        </r>
      </text>
    </comment>
    <comment ref="J274" authorId="0" shapeId="0" xr:uid="{A818EE0A-B72A-4C15-A1C5-6C603702D217}">
      <text>
        <r>
          <rPr>
            <sz val="9"/>
            <color indexed="81"/>
            <rFont val="Tahoma"/>
            <family val="2"/>
          </rPr>
          <t>Account_Balance_YTD(acctdept: {Map!I274})</t>
        </r>
      </text>
    </comment>
    <comment ref="K274" authorId="0" shapeId="0" xr:uid="{80C1E2D6-D79D-472A-9BB4-992243EE64C1}">
      <text>
        <r>
          <rPr>
            <sz val="9"/>
            <color indexed="81"/>
            <rFont val="Tahoma"/>
            <family val="2"/>
          </rPr>
          <t>Account_Balance_YTD(acctdept: {Map!J274})</t>
        </r>
      </text>
    </comment>
    <comment ref="L274" authorId="0" shapeId="0" xr:uid="{B250233B-6CF9-4D6C-A3B9-C8B8DE938469}">
      <text>
        <r>
          <rPr>
            <sz val="9"/>
            <color indexed="81"/>
            <rFont val="Tahoma"/>
            <family val="2"/>
          </rPr>
          <t>Account_Balance_YTD(acctdept: {Map!K274})</t>
        </r>
      </text>
    </comment>
    <comment ref="M274" authorId="0" shapeId="0" xr:uid="{EE5563A0-E1C0-4FCF-ABC3-A472B811FF94}">
      <text>
        <r>
          <rPr>
            <sz val="9"/>
            <color indexed="81"/>
            <rFont val="Tahoma"/>
            <family val="2"/>
          </rPr>
          <t>Account_Balance_YTD(acctdept: {Map!L274})</t>
        </r>
      </text>
    </comment>
    <comment ref="D275" authorId="0" shapeId="0" xr:uid="{1BFBF86D-4239-420C-AF8C-B7A8A935E509}">
      <text>
        <r>
          <rPr>
            <sz val="9"/>
            <color indexed="81"/>
            <rFont val="Tahoma"/>
            <family val="2"/>
          </rPr>
          <t>Account_Balance_YTD(acctdept: {Map!C275})</t>
        </r>
      </text>
    </comment>
    <comment ref="E275" authorId="0" shapeId="0" xr:uid="{10FD8826-D9F6-4BAB-9AE1-13805AF308B4}">
      <text>
        <r>
          <rPr>
            <sz val="9"/>
            <color indexed="81"/>
            <rFont val="Tahoma"/>
            <family val="2"/>
          </rPr>
          <t>Account_Balance_YTD(acctdept: {Map!D275})</t>
        </r>
      </text>
    </comment>
    <comment ref="F275" authorId="0" shapeId="0" xr:uid="{EA1F79E0-F07A-4CEB-BF64-83E417591033}">
      <text>
        <r>
          <rPr>
            <sz val="9"/>
            <color indexed="81"/>
            <rFont val="Tahoma"/>
            <family val="2"/>
          </rPr>
          <t>Account_Balance_YTD(acctdept: {Map!E275})</t>
        </r>
      </text>
    </comment>
    <comment ref="G275" authorId="0" shapeId="0" xr:uid="{DADE20DE-DE45-4775-887C-555A5AF9FB98}">
      <text>
        <r>
          <rPr>
            <sz val="9"/>
            <color indexed="81"/>
            <rFont val="Tahoma"/>
            <family val="2"/>
          </rPr>
          <t>Account_Balance_YTD(acctdept: {Map!F275})</t>
        </r>
      </text>
    </comment>
    <comment ref="H275" authorId="0" shapeId="0" xr:uid="{465FF246-C849-4E6E-8FCF-C7E2585A00CF}">
      <text>
        <r>
          <rPr>
            <sz val="9"/>
            <color indexed="81"/>
            <rFont val="Tahoma"/>
            <family val="2"/>
          </rPr>
          <t>Account_Balance_YTD(acctdept: {Map!G275})</t>
        </r>
      </text>
    </comment>
    <comment ref="I275" authorId="0" shapeId="0" xr:uid="{8EEB0983-CED1-44E9-B7DE-722AF2534FC3}">
      <text>
        <r>
          <rPr>
            <sz val="9"/>
            <color indexed="81"/>
            <rFont val="Tahoma"/>
            <family val="2"/>
          </rPr>
          <t>Account_Balance_YTD(acctdept: {Map!H275})</t>
        </r>
      </text>
    </comment>
    <comment ref="J275" authorId="0" shapeId="0" xr:uid="{BDFEFA0A-9B9E-46D9-A171-072523D876A9}">
      <text>
        <r>
          <rPr>
            <sz val="9"/>
            <color indexed="81"/>
            <rFont val="Tahoma"/>
            <family val="2"/>
          </rPr>
          <t>Account_Balance_YTD(acctdept: {Map!I275})</t>
        </r>
      </text>
    </comment>
    <comment ref="K275" authorId="0" shapeId="0" xr:uid="{5920DCAF-69BA-4AB1-9AA0-338AF59895E0}">
      <text>
        <r>
          <rPr>
            <sz val="9"/>
            <color indexed="81"/>
            <rFont val="Tahoma"/>
            <family val="2"/>
          </rPr>
          <t>Account_Balance_YTD(acctdept: {Map!J275})</t>
        </r>
      </text>
    </comment>
    <comment ref="L275" authorId="0" shapeId="0" xr:uid="{D40EA43D-4259-4E8A-BF07-8C53268C83A3}">
      <text>
        <r>
          <rPr>
            <sz val="9"/>
            <color indexed="81"/>
            <rFont val="Tahoma"/>
            <family val="2"/>
          </rPr>
          <t>Account_Balance_YTD(acctdept: {Map!K275})</t>
        </r>
      </text>
    </comment>
    <comment ref="M275" authorId="0" shapeId="0" xr:uid="{93787FDC-0447-4DE9-AC39-ABD4D11C783F}">
      <text>
        <r>
          <rPr>
            <sz val="9"/>
            <color indexed="81"/>
            <rFont val="Tahoma"/>
            <family val="2"/>
          </rPr>
          <t>Account_Balance_YTD(acctdept: {Map!L275})</t>
        </r>
      </text>
    </comment>
    <comment ref="D276" authorId="0" shapeId="0" xr:uid="{4237F286-CAC9-46B1-BF89-A786D9AA13F8}">
      <text>
        <r>
          <rPr>
            <sz val="9"/>
            <color indexed="81"/>
            <rFont val="Tahoma"/>
            <family val="2"/>
          </rPr>
          <t>Account_Balance_YTD(acctdept: {Map!C276})</t>
        </r>
      </text>
    </comment>
    <comment ref="E276" authorId="0" shapeId="0" xr:uid="{BE51EA92-C38A-4BAB-9F14-B119C05B4D39}">
      <text>
        <r>
          <rPr>
            <sz val="9"/>
            <color indexed="81"/>
            <rFont val="Tahoma"/>
            <family val="2"/>
          </rPr>
          <t>Account_Balance_YTD(acctdept: {Map!D276})</t>
        </r>
      </text>
    </comment>
    <comment ref="F276" authorId="0" shapeId="0" xr:uid="{DF747D10-E34C-45FA-B75F-D376EFAFC4FD}">
      <text>
        <r>
          <rPr>
            <sz val="9"/>
            <color indexed="81"/>
            <rFont val="Tahoma"/>
            <family val="2"/>
          </rPr>
          <t>Account_Balance_YTD(acctdept: {Map!E276})</t>
        </r>
      </text>
    </comment>
    <comment ref="G276" authorId="0" shapeId="0" xr:uid="{119DAAFA-B3E1-4A5A-93DE-A3A4C9F6A4BF}">
      <text>
        <r>
          <rPr>
            <sz val="9"/>
            <color indexed="81"/>
            <rFont val="Tahoma"/>
            <family val="2"/>
          </rPr>
          <t>Account_Balance_YTD(acctdept: {Map!F276})</t>
        </r>
      </text>
    </comment>
    <comment ref="H276" authorId="0" shapeId="0" xr:uid="{4994A4C2-8E69-4859-8479-E5E9E10BD64E}">
      <text>
        <r>
          <rPr>
            <sz val="9"/>
            <color indexed="81"/>
            <rFont val="Tahoma"/>
            <family val="2"/>
          </rPr>
          <t>Account_Balance_YTD(acctdept: {Map!G276})</t>
        </r>
      </text>
    </comment>
    <comment ref="I276" authorId="0" shapeId="0" xr:uid="{7E124A7E-1CA7-4F12-A29C-27083B367A12}">
      <text>
        <r>
          <rPr>
            <sz val="9"/>
            <color indexed="81"/>
            <rFont val="Tahoma"/>
            <family val="2"/>
          </rPr>
          <t>Account_Balance_YTD(acctdept: {Map!H276})</t>
        </r>
      </text>
    </comment>
    <comment ref="J276" authorId="0" shapeId="0" xr:uid="{505F35CE-4935-43E3-8F02-E671F28595BC}">
      <text>
        <r>
          <rPr>
            <sz val="9"/>
            <color indexed="81"/>
            <rFont val="Tahoma"/>
            <family val="2"/>
          </rPr>
          <t>Account_Balance_YTD(acctdept: {Map!I276})</t>
        </r>
      </text>
    </comment>
    <comment ref="K276" authorId="0" shapeId="0" xr:uid="{9CC1AA31-CE5F-4AA0-9099-214967AD192E}">
      <text>
        <r>
          <rPr>
            <sz val="9"/>
            <color indexed="81"/>
            <rFont val="Tahoma"/>
            <family val="2"/>
          </rPr>
          <t>Account_Balance_YTD(acctdept: {Map!J276})</t>
        </r>
      </text>
    </comment>
    <comment ref="L276" authorId="0" shapeId="0" xr:uid="{04E53400-CFD4-4017-B498-1E09575E1F52}">
      <text>
        <r>
          <rPr>
            <sz val="9"/>
            <color indexed="81"/>
            <rFont val="Tahoma"/>
            <family val="2"/>
          </rPr>
          <t>Account_Balance_YTD(acctdept: {Map!K276})</t>
        </r>
      </text>
    </comment>
    <comment ref="M276" authorId="0" shapeId="0" xr:uid="{9F363280-61FF-49B8-BEF9-8A122F5A44F1}">
      <text>
        <r>
          <rPr>
            <sz val="9"/>
            <color indexed="81"/>
            <rFont val="Tahoma"/>
            <family val="2"/>
          </rPr>
          <t>Account_Balance_YTD(acctdept: {Map!L276})</t>
        </r>
      </text>
    </comment>
    <comment ref="D277" authorId="0" shapeId="0" xr:uid="{952E17A2-E3DA-46D3-9174-8E50EBF6DFB3}">
      <text>
        <r>
          <rPr>
            <sz val="9"/>
            <color indexed="81"/>
            <rFont val="Tahoma"/>
            <family val="2"/>
          </rPr>
          <t>Account_Balance_YTD(acctdept: {Map!C277})</t>
        </r>
      </text>
    </comment>
    <comment ref="E277" authorId="0" shapeId="0" xr:uid="{FD9AD76E-6B15-4CE6-91FE-944CAB933F17}">
      <text>
        <r>
          <rPr>
            <sz val="9"/>
            <color indexed="81"/>
            <rFont val="Tahoma"/>
            <family val="2"/>
          </rPr>
          <t>Account_Balance_YTD(acctdept: {Map!D277})</t>
        </r>
      </text>
    </comment>
    <comment ref="F277" authorId="0" shapeId="0" xr:uid="{F6E9951B-EA7B-4065-B5D8-F0FC9C0C99CB}">
      <text>
        <r>
          <rPr>
            <sz val="9"/>
            <color indexed="81"/>
            <rFont val="Tahoma"/>
            <family val="2"/>
          </rPr>
          <t>Account_Balance_YTD(acctdept: {Map!E277})</t>
        </r>
      </text>
    </comment>
    <comment ref="G277" authorId="0" shapeId="0" xr:uid="{124EC8F8-9A13-4C47-8470-E08C11784319}">
      <text>
        <r>
          <rPr>
            <sz val="9"/>
            <color indexed="81"/>
            <rFont val="Tahoma"/>
            <family val="2"/>
          </rPr>
          <t>Account_Balance_YTD(acctdept: {Map!F277})</t>
        </r>
      </text>
    </comment>
    <comment ref="H277" authorId="0" shapeId="0" xr:uid="{A990C54B-8449-4905-9AE6-2A075C7D8E6C}">
      <text>
        <r>
          <rPr>
            <sz val="9"/>
            <color indexed="81"/>
            <rFont val="Tahoma"/>
            <family val="2"/>
          </rPr>
          <t>Account_Balance_YTD(acctdept: {Map!G277})</t>
        </r>
      </text>
    </comment>
    <comment ref="I277" authorId="0" shapeId="0" xr:uid="{AFCABC71-F285-43A4-B31A-5A8E6D08D8E8}">
      <text>
        <r>
          <rPr>
            <sz val="9"/>
            <color indexed="81"/>
            <rFont val="Tahoma"/>
            <family val="2"/>
          </rPr>
          <t>Account_Balance_YTD(acctdept: {Map!H277})</t>
        </r>
      </text>
    </comment>
    <comment ref="J277" authorId="0" shapeId="0" xr:uid="{B2B3346D-34A6-4E40-972D-CFC30F299696}">
      <text>
        <r>
          <rPr>
            <sz val="9"/>
            <color indexed="81"/>
            <rFont val="Tahoma"/>
            <family val="2"/>
          </rPr>
          <t>Account_Balance_YTD(acctdept: {Map!I277})</t>
        </r>
      </text>
    </comment>
    <comment ref="K277" authorId="0" shapeId="0" xr:uid="{22C0DEFC-91E5-4FBC-AF37-9E809C0DAA23}">
      <text>
        <r>
          <rPr>
            <sz val="9"/>
            <color indexed="81"/>
            <rFont val="Tahoma"/>
            <family val="2"/>
          </rPr>
          <t>Account_Balance_YTD(acctdept: {Map!J277})</t>
        </r>
      </text>
    </comment>
    <comment ref="L277" authorId="0" shapeId="0" xr:uid="{DA2D827E-A986-4131-987F-F6530B19FA6E}">
      <text>
        <r>
          <rPr>
            <sz val="9"/>
            <color indexed="81"/>
            <rFont val="Tahoma"/>
            <family val="2"/>
          </rPr>
          <t>Account_Balance_YTD(acctdept: {Map!K277})</t>
        </r>
      </text>
    </comment>
    <comment ref="M277" authorId="0" shapeId="0" xr:uid="{E2D420CE-9425-4FAF-9647-0540E8F5C3F0}">
      <text>
        <r>
          <rPr>
            <sz val="9"/>
            <color indexed="81"/>
            <rFont val="Tahoma"/>
            <family val="2"/>
          </rPr>
          <t>Account_Balance_YTD(acctdept: {Map!L277})</t>
        </r>
      </text>
    </comment>
    <comment ref="D278" authorId="0" shapeId="0" xr:uid="{2F3FECB9-5890-4460-AB88-4CD6972031BD}">
      <text>
        <r>
          <rPr>
            <sz val="9"/>
            <color indexed="81"/>
            <rFont val="Tahoma"/>
            <family val="2"/>
          </rPr>
          <t>Account_Balance_YTD(acctdept: {Map!C278})</t>
        </r>
      </text>
    </comment>
    <comment ref="E278" authorId="0" shapeId="0" xr:uid="{F955B4CF-DBF6-4B9E-B38D-7B39A021B4A7}">
      <text>
        <r>
          <rPr>
            <sz val="9"/>
            <color indexed="81"/>
            <rFont val="Tahoma"/>
            <family val="2"/>
          </rPr>
          <t>Account_Balance_YTD(acctdept: {Map!D278})</t>
        </r>
      </text>
    </comment>
    <comment ref="F278" authorId="0" shapeId="0" xr:uid="{E0A94D35-4CA1-433B-A6B2-742056E44EFC}">
      <text>
        <r>
          <rPr>
            <sz val="9"/>
            <color indexed="81"/>
            <rFont val="Tahoma"/>
            <family val="2"/>
          </rPr>
          <t>Account_Balance_YTD(acctdept: {Map!E278})</t>
        </r>
      </text>
    </comment>
    <comment ref="G278" authorId="0" shapeId="0" xr:uid="{5B952DD9-6F58-4868-8D06-21DCDC88A17D}">
      <text>
        <r>
          <rPr>
            <sz val="9"/>
            <color indexed="81"/>
            <rFont val="Tahoma"/>
            <family val="2"/>
          </rPr>
          <t>Account_Balance_YTD(acctdept: {Map!F278})</t>
        </r>
      </text>
    </comment>
    <comment ref="H278" authorId="0" shapeId="0" xr:uid="{3B17D02A-AA6A-4711-85E4-2A69C56487F9}">
      <text>
        <r>
          <rPr>
            <sz val="9"/>
            <color indexed="81"/>
            <rFont val="Tahoma"/>
            <family val="2"/>
          </rPr>
          <t>Account_Balance_YTD(acctdept: {Map!G278})</t>
        </r>
      </text>
    </comment>
    <comment ref="I278" authorId="0" shapeId="0" xr:uid="{C7F9881E-23C9-4AD4-BD45-468D20788884}">
      <text>
        <r>
          <rPr>
            <sz val="9"/>
            <color indexed="81"/>
            <rFont val="Tahoma"/>
            <family val="2"/>
          </rPr>
          <t>Account_Balance_YTD(acctdept: {Map!H278})</t>
        </r>
      </text>
    </comment>
    <comment ref="J278" authorId="0" shapeId="0" xr:uid="{249EDC5B-CCC1-41E2-AF00-A0B96033E10A}">
      <text>
        <r>
          <rPr>
            <sz val="9"/>
            <color indexed="81"/>
            <rFont val="Tahoma"/>
            <family val="2"/>
          </rPr>
          <t>Account_Balance_YTD(acctdept: {Map!I278})</t>
        </r>
      </text>
    </comment>
    <comment ref="K278" authorId="0" shapeId="0" xr:uid="{F9167F06-E5F8-4B70-B1C3-E2E8E18D68BF}">
      <text>
        <r>
          <rPr>
            <sz val="9"/>
            <color indexed="81"/>
            <rFont val="Tahoma"/>
            <family val="2"/>
          </rPr>
          <t>Account_Balance_YTD(acctdept: {Map!J278})</t>
        </r>
      </text>
    </comment>
    <comment ref="L278" authorId="0" shapeId="0" xr:uid="{AA62FD14-B8EC-4228-9BFA-C3C0B3552B65}">
      <text>
        <r>
          <rPr>
            <sz val="9"/>
            <color indexed="81"/>
            <rFont val="Tahoma"/>
            <family val="2"/>
          </rPr>
          <t>Account_Balance_YTD(acctdept: {Map!K278})</t>
        </r>
      </text>
    </comment>
    <comment ref="M278" authorId="0" shapeId="0" xr:uid="{4EECEF86-3723-4594-B272-112B9CAC31FA}">
      <text>
        <r>
          <rPr>
            <sz val="9"/>
            <color indexed="81"/>
            <rFont val="Tahoma"/>
            <family val="2"/>
          </rPr>
          <t>Account_Balance_YTD(acctdept: {Map!L278})</t>
        </r>
      </text>
    </comment>
    <comment ref="D279" authorId="0" shapeId="0" xr:uid="{79A7AA3E-A731-4496-89B3-8AAC51FC1072}">
      <text>
        <r>
          <rPr>
            <sz val="9"/>
            <color indexed="81"/>
            <rFont val="Tahoma"/>
            <family val="2"/>
          </rPr>
          <t>Account_Balance_YTD(acctdept: {Map!C279})</t>
        </r>
      </text>
    </comment>
    <comment ref="E279" authorId="0" shapeId="0" xr:uid="{BEE91CCE-D00B-4806-8A00-EF8700272987}">
      <text>
        <r>
          <rPr>
            <sz val="9"/>
            <color indexed="81"/>
            <rFont val="Tahoma"/>
            <family val="2"/>
          </rPr>
          <t>Account_Balance_YTD(acctdept: {Map!D279})</t>
        </r>
      </text>
    </comment>
    <comment ref="F279" authorId="0" shapeId="0" xr:uid="{89AF9056-DAD9-4EAE-A603-0ED497192E63}">
      <text>
        <r>
          <rPr>
            <sz val="9"/>
            <color indexed="81"/>
            <rFont val="Tahoma"/>
            <family val="2"/>
          </rPr>
          <t>Account_Balance_YTD(acctdept: {Map!E279})</t>
        </r>
      </text>
    </comment>
    <comment ref="G279" authorId="0" shapeId="0" xr:uid="{E9522036-9655-4FE5-803A-B3D0F5459306}">
      <text>
        <r>
          <rPr>
            <sz val="9"/>
            <color indexed="81"/>
            <rFont val="Tahoma"/>
            <family val="2"/>
          </rPr>
          <t>Account_Balance_YTD(acctdept: {Map!F279})</t>
        </r>
      </text>
    </comment>
    <comment ref="H279" authorId="0" shapeId="0" xr:uid="{F143E564-83C5-4780-BF46-9931A6408B99}">
      <text>
        <r>
          <rPr>
            <sz val="9"/>
            <color indexed="81"/>
            <rFont val="Tahoma"/>
            <family val="2"/>
          </rPr>
          <t>Account_Balance_YTD(acctdept: {Map!G279})</t>
        </r>
      </text>
    </comment>
    <comment ref="I279" authorId="0" shapeId="0" xr:uid="{9C9EFF8E-39AE-477B-93D8-25F0166F070C}">
      <text>
        <r>
          <rPr>
            <sz val="9"/>
            <color indexed="81"/>
            <rFont val="Tahoma"/>
            <family val="2"/>
          </rPr>
          <t>Account_Balance_YTD(acctdept: {Map!H279})</t>
        </r>
      </text>
    </comment>
    <comment ref="J279" authorId="0" shapeId="0" xr:uid="{EB15F5DD-727B-412D-AB5B-B326601FBD56}">
      <text>
        <r>
          <rPr>
            <sz val="9"/>
            <color indexed="81"/>
            <rFont val="Tahoma"/>
            <family val="2"/>
          </rPr>
          <t>Account_Balance_YTD(acctdept: {Map!I279})</t>
        </r>
      </text>
    </comment>
    <comment ref="K279" authorId="0" shapeId="0" xr:uid="{B0E20C61-9D43-4D2D-8D53-8ADC5D40EC8F}">
      <text>
        <r>
          <rPr>
            <sz val="9"/>
            <color indexed="81"/>
            <rFont val="Tahoma"/>
            <family val="2"/>
          </rPr>
          <t>Account_Balance_YTD(acctdept: {Map!J279})</t>
        </r>
      </text>
    </comment>
    <comment ref="L279" authorId="0" shapeId="0" xr:uid="{F1B51F93-A5E4-433A-87D4-58641C4DB463}">
      <text>
        <r>
          <rPr>
            <sz val="9"/>
            <color indexed="81"/>
            <rFont val="Tahoma"/>
            <family val="2"/>
          </rPr>
          <t>Account_Balance_YTD(acctdept: {Map!K279})</t>
        </r>
      </text>
    </comment>
    <comment ref="M279" authorId="0" shapeId="0" xr:uid="{2618AF63-2115-4325-88E1-8AFAECE64AA3}">
      <text>
        <r>
          <rPr>
            <sz val="9"/>
            <color indexed="81"/>
            <rFont val="Tahoma"/>
            <family val="2"/>
          </rPr>
          <t>Account_Balance_YTD(acctdept: {Map!L279})</t>
        </r>
      </text>
    </comment>
    <comment ref="D280" authorId="0" shapeId="0" xr:uid="{83278143-6792-46E3-8E4F-48122B328D84}">
      <text>
        <r>
          <rPr>
            <sz val="9"/>
            <color indexed="81"/>
            <rFont val="Tahoma"/>
            <family val="2"/>
          </rPr>
          <t>Account_Balance_YTD(acctdept: {Map!C280})</t>
        </r>
      </text>
    </comment>
    <comment ref="E280" authorId="0" shapeId="0" xr:uid="{BFFD6692-9566-47EA-8A4D-4610413DD5BB}">
      <text>
        <r>
          <rPr>
            <sz val="9"/>
            <color indexed="81"/>
            <rFont val="Tahoma"/>
            <family val="2"/>
          </rPr>
          <t>Account_Balance_YTD(acctdept: {Map!D280})</t>
        </r>
      </text>
    </comment>
    <comment ref="F280" authorId="0" shapeId="0" xr:uid="{345CB1DE-85D3-4272-931B-632357D96C4E}">
      <text>
        <r>
          <rPr>
            <sz val="9"/>
            <color indexed="81"/>
            <rFont val="Tahoma"/>
            <family val="2"/>
          </rPr>
          <t>Account_Balance_YTD(acctdept: {Map!E280})</t>
        </r>
      </text>
    </comment>
    <comment ref="G280" authorId="0" shapeId="0" xr:uid="{BA2E38CA-0E34-4E55-AB5D-110EAED99254}">
      <text>
        <r>
          <rPr>
            <sz val="9"/>
            <color indexed="81"/>
            <rFont val="Tahoma"/>
            <family val="2"/>
          </rPr>
          <t>Account_Balance_YTD(acctdept: {Map!F280})</t>
        </r>
      </text>
    </comment>
    <comment ref="H280" authorId="0" shapeId="0" xr:uid="{94D431C7-E475-46C6-9F88-96E809D72689}">
      <text>
        <r>
          <rPr>
            <sz val="9"/>
            <color indexed="81"/>
            <rFont val="Tahoma"/>
            <family val="2"/>
          </rPr>
          <t>Account_Balance_YTD(acctdept: {Map!G280})</t>
        </r>
      </text>
    </comment>
    <comment ref="I280" authorId="0" shapeId="0" xr:uid="{A1D73F58-E300-4A36-BADD-785C3A42A8BC}">
      <text>
        <r>
          <rPr>
            <sz val="9"/>
            <color indexed="81"/>
            <rFont val="Tahoma"/>
            <family val="2"/>
          </rPr>
          <t>Account_Balance_YTD(acctdept: {Map!H280})</t>
        </r>
      </text>
    </comment>
    <comment ref="J280" authorId="0" shapeId="0" xr:uid="{32C37D63-2B08-4E18-B6DA-281FB51F4CD0}">
      <text>
        <r>
          <rPr>
            <sz val="9"/>
            <color indexed="81"/>
            <rFont val="Tahoma"/>
            <family val="2"/>
          </rPr>
          <t>Account_Balance_YTD(acctdept: {Map!I280})</t>
        </r>
      </text>
    </comment>
    <comment ref="K280" authorId="0" shapeId="0" xr:uid="{22299861-65DF-4AB6-B30B-8B80FA70D940}">
      <text>
        <r>
          <rPr>
            <sz val="9"/>
            <color indexed="81"/>
            <rFont val="Tahoma"/>
            <family val="2"/>
          </rPr>
          <t>Account_Balance_YTD(acctdept: {Map!J280})</t>
        </r>
      </text>
    </comment>
    <comment ref="L280" authorId="0" shapeId="0" xr:uid="{4B29563C-C14C-4042-AC22-3283D119C5AA}">
      <text>
        <r>
          <rPr>
            <sz val="9"/>
            <color indexed="81"/>
            <rFont val="Tahoma"/>
            <family val="2"/>
          </rPr>
          <t>Account_Balance_YTD(acctdept: {Map!K280})</t>
        </r>
      </text>
    </comment>
    <comment ref="M280" authorId="0" shapeId="0" xr:uid="{69B2F7DF-E7EA-44FC-9F06-4440B2DDFD79}">
      <text>
        <r>
          <rPr>
            <sz val="9"/>
            <color indexed="81"/>
            <rFont val="Tahoma"/>
            <family val="2"/>
          </rPr>
          <t>Account_Balance_YTD(acctdept: {Map!L280})</t>
        </r>
      </text>
    </comment>
    <comment ref="D281" authorId="0" shapeId="0" xr:uid="{EDF9D08A-DE6B-4CDD-AB32-C48A29488B64}">
      <text>
        <r>
          <rPr>
            <sz val="9"/>
            <color indexed="81"/>
            <rFont val="Tahoma"/>
            <family val="2"/>
          </rPr>
          <t>Account_Balance_YTD(acctdept: {Map!C281})</t>
        </r>
      </text>
    </comment>
    <comment ref="E281" authorId="0" shapeId="0" xr:uid="{8C52B9F8-3CF4-49D6-A977-9987D93BE1C7}">
      <text>
        <r>
          <rPr>
            <sz val="9"/>
            <color indexed="81"/>
            <rFont val="Tahoma"/>
            <family val="2"/>
          </rPr>
          <t>Account_Balance_YTD(acctdept: {Map!D281})</t>
        </r>
      </text>
    </comment>
    <comment ref="F281" authorId="0" shapeId="0" xr:uid="{DCA85603-32A1-4987-A362-B562F00957E3}">
      <text>
        <r>
          <rPr>
            <sz val="9"/>
            <color indexed="81"/>
            <rFont val="Tahoma"/>
            <family val="2"/>
          </rPr>
          <t>Account_Balance_YTD(acctdept: {Map!E281})</t>
        </r>
      </text>
    </comment>
    <comment ref="G281" authorId="0" shapeId="0" xr:uid="{824D6DD1-3DF0-4DE3-B11F-4D7CDBB5A7AC}">
      <text>
        <r>
          <rPr>
            <sz val="9"/>
            <color indexed="81"/>
            <rFont val="Tahoma"/>
            <family val="2"/>
          </rPr>
          <t>Account_Balance_YTD(acctdept: {Map!F281})</t>
        </r>
      </text>
    </comment>
    <comment ref="H281" authorId="0" shapeId="0" xr:uid="{A2B82B97-BF7F-4990-B581-76D513A937B2}">
      <text>
        <r>
          <rPr>
            <sz val="9"/>
            <color indexed="81"/>
            <rFont val="Tahoma"/>
            <family val="2"/>
          </rPr>
          <t>Account_Balance_YTD(acctdept: {Map!G281})</t>
        </r>
      </text>
    </comment>
    <comment ref="I281" authorId="0" shapeId="0" xr:uid="{491D1AE3-8DC8-492B-8157-F48A69B9ADF2}">
      <text>
        <r>
          <rPr>
            <sz val="9"/>
            <color indexed="81"/>
            <rFont val="Tahoma"/>
            <family val="2"/>
          </rPr>
          <t>Account_Balance_YTD(acctdept: {Map!H281})</t>
        </r>
      </text>
    </comment>
    <comment ref="J281" authorId="0" shapeId="0" xr:uid="{243E477C-45BE-4238-B482-02EFDF2C6D2A}">
      <text>
        <r>
          <rPr>
            <sz val="9"/>
            <color indexed="81"/>
            <rFont val="Tahoma"/>
            <family val="2"/>
          </rPr>
          <t>Account_Balance_YTD(acctdept: {Map!I281})</t>
        </r>
      </text>
    </comment>
    <comment ref="K281" authorId="0" shapeId="0" xr:uid="{48F21F92-BD74-4CDF-8644-A9AFDC3F0D83}">
      <text>
        <r>
          <rPr>
            <sz val="9"/>
            <color indexed="81"/>
            <rFont val="Tahoma"/>
            <family val="2"/>
          </rPr>
          <t>Account_Balance_YTD(acctdept: {Map!J281})</t>
        </r>
      </text>
    </comment>
    <comment ref="L281" authorId="0" shapeId="0" xr:uid="{95152D70-6E9D-4A28-A4AE-EFD13D5F8DA3}">
      <text>
        <r>
          <rPr>
            <sz val="9"/>
            <color indexed="81"/>
            <rFont val="Tahoma"/>
            <family val="2"/>
          </rPr>
          <t>Account_Balance_YTD(acctdept: {Map!K281})</t>
        </r>
      </text>
    </comment>
    <comment ref="M281" authorId="0" shapeId="0" xr:uid="{C352268C-785A-4FFE-8E0E-9AACA32569FF}">
      <text>
        <r>
          <rPr>
            <sz val="9"/>
            <color indexed="81"/>
            <rFont val="Tahoma"/>
            <family val="2"/>
          </rPr>
          <t>Account_Balance_YTD(acctdept: {Map!L281})</t>
        </r>
      </text>
    </comment>
    <comment ref="D282" authorId="0" shapeId="0" xr:uid="{8A7F04D3-D3F3-464A-87C3-8672BDCA2F4C}">
      <text>
        <r>
          <rPr>
            <sz val="9"/>
            <color indexed="81"/>
            <rFont val="Tahoma"/>
            <family val="2"/>
          </rPr>
          <t>Account_Balance_YTD(acctdept: {Map!C282})</t>
        </r>
      </text>
    </comment>
    <comment ref="E282" authorId="0" shapeId="0" xr:uid="{D0794BBE-B58C-4D17-8199-DABC6CE759CD}">
      <text>
        <r>
          <rPr>
            <sz val="9"/>
            <color indexed="81"/>
            <rFont val="Tahoma"/>
            <family val="2"/>
          </rPr>
          <t>Account_Balance_YTD(acctdept: {Map!D282})</t>
        </r>
      </text>
    </comment>
    <comment ref="F282" authorId="0" shapeId="0" xr:uid="{F374F58D-2389-41A9-B7C7-6A280A2ED386}">
      <text>
        <r>
          <rPr>
            <sz val="9"/>
            <color indexed="81"/>
            <rFont val="Tahoma"/>
            <family val="2"/>
          </rPr>
          <t>Account_Balance_YTD(acctdept: {Map!E282})</t>
        </r>
      </text>
    </comment>
    <comment ref="G282" authorId="0" shapeId="0" xr:uid="{2D7B10EA-54E2-487D-9F7C-7DCFABF438AB}">
      <text>
        <r>
          <rPr>
            <sz val="9"/>
            <color indexed="81"/>
            <rFont val="Tahoma"/>
            <family val="2"/>
          </rPr>
          <t>Account_Balance_YTD(acctdept: {Map!F282})</t>
        </r>
      </text>
    </comment>
    <comment ref="H282" authorId="0" shapeId="0" xr:uid="{E30754AB-7591-469A-911B-923342AF1C44}">
      <text>
        <r>
          <rPr>
            <sz val="9"/>
            <color indexed="81"/>
            <rFont val="Tahoma"/>
            <family val="2"/>
          </rPr>
          <t>Account_Balance_YTD(acctdept: {Map!G282})</t>
        </r>
      </text>
    </comment>
    <comment ref="I282" authorId="0" shapeId="0" xr:uid="{EB37433B-FCDD-43C7-A0B6-640DFF569AE7}">
      <text>
        <r>
          <rPr>
            <sz val="9"/>
            <color indexed="81"/>
            <rFont val="Tahoma"/>
            <family val="2"/>
          </rPr>
          <t>Account_Balance_YTD(acctdept: {Map!H282})</t>
        </r>
      </text>
    </comment>
    <comment ref="J282" authorId="0" shapeId="0" xr:uid="{C2B3DFBE-58F9-4D3D-86FF-B9D4FFA21DBD}">
      <text>
        <r>
          <rPr>
            <sz val="9"/>
            <color indexed="81"/>
            <rFont val="Tahoma"/>
            <family val="2"/>
          </rPr>
          <t>Account_Balance_YTD(acctdept: {Map!I282})</t>
        </r>
      </text>
    </comment>
    <comment ref="K282" authorId="0" shapeId="0" xr:uid="{32858A7F-A1D8-4ABE-8D06-3B9BFDA881BA}">
      <text>
        <r>
          <rPr>
            <sz val="9"/>
            <color indexed="81"/>
            <rFont val="Tahoma"/>
            <family val="2"/>
          </rPr>
          <t>Account_Balance_YTD(acctdept: {Map!J282})</t>
        </r>
      </text>
    </comment>
    <comment ref="L282" authorId="0" shapeId="0" xr:uid="{B0440AE7-FEFB-4C2C-8E4D-C9C12C0A2CB5}">
      <text>
        <r>
          <rPr>
            <sz val="9"/>
            <color indexed="81"/>
            <rFont val="Tahoma"/>
            <family val="2"/>
          </rPr>
          <t>Account_Balance_YTD(acctdept: {Map!K282})</t>
        </r>
      </text>
    </comment>
    <comment ref="M282" authorId="0" shapeId="0" xr:uid="{FFC98131-B0E8-4A4B-8533-3D76C39D4C24}">
      <text>
        <r>
          <rPr>
            <sz val="9"/>
            <color indexed="81"/>
            <rFont val="Tahoma"/>
            <family val="2"/>
          </rPr>
          <t>Account_Balance_YTD(acctdept: {Map!L282})</t>
        </r>
      </text>
    </comment>
    <comment ref="D283" authorId="0" shapeId="0" xr:uid="{251993F6-259B-45BA-BEE8-F28955A3B351}">
      <text>
        <r>
          <rPr>
            <sz val="9"/>
            <color indexed="81"/>
            <rFont val="Tahoma"/>
            <family val="2"/>
          </rPr>
          <t>Account_Balance_YTD(acctdept: {Map!C283})</t>
        </r>
      </text>
    </comment>
    <comment ref="E283" authorId="0" shapeId="0" xr:uid="{705854C7-89DD-4DCB-AF2E-434AEF167370}">
      <text>
        <r>
          <rPr>
            <sz val="9"/>
            <color indexed="81"/>
            <rFont val="Tahoma"/>
            <family val="2"/>
          </rPr>
          <t>Account_Balance_YTD(acctdept: {Map!D283})</t>
        </r>
      </text>
    </comment>
    <comment ref="F283" authorId="0" shapeId="0" xr:uid="{3F46302A-E19E-4850-8C04-946BBDE9F867}">
      <text>
        <r>
          <rPr>
            <sz val="9"/>
            <color indexed="81"/>
            <rFont val="Tahoma"/>
            <family val="2"/>
          </rPr>
          <t>Account_Balance_YTD(acctdept: {Map!E283})</t>
        </r>
      </text>
    </comment>
    <comment ref="G283" authorId="0" shapeId="0" xr:uid="{DCDEF424-3D26-4A35-88BE-E8D2A65108CC}">
      <text>
        <r>
          <rPr>
            <sz val="9"/>
            <color indexed="81"/>
            <rFont val="Tahoma"/>
            <family val="2"/>
          </rPr>
          <t>Account_Balance_YTD(acctdept: {Map!F283})</t>
        </r>
      </text>
    </comment>
    <comment ref="H283" authorId="0" shapeId="0" xr:uid="{A72D4244-A0BA-4467-A09F-9C68758A96BD}">
      <text>
        <r>
          <rPr>
            <sz val="9"/>
            <color indexed="81"/>
            <rFont val="Tahoma"/>
            <family val="2"/>
          </rPr>
          <t>Account_Balance_YTD(acctdept: {Map!G283})</t>
        </r>
      </text>
    </comment>
    <comment ref="I283" authorId="0" shapeId="0" xr:uid="{72A68373-2AB2-403F-BFA8-39F11D4F4530}">
      <text>
        <r>
          <rPr>
            <sz val="9"/>
            <color indexed="81"/>
            <rFont val="Tahoma"/>
            <family val="2"/>
          </rPr>
          <t>Account_Balance_YTD(acctdept: {Map!H283})</t>
        </r>
      </text>
    </comment>
    <comment ref="J283" authorId="0" shapeId="0" xr:uid="{B9B9F723-C980-4203-B2E9-0E90C3D2A64D}">
      <text>
        <r>
          <rPr>
            <sz val="9"/>
            <color indexed="81"/>
            <rFont val="Tahoma"/>
            <family val="2"/>
          </rPr>
          <t>Account_Balance_YTD(acctdept: {Map!I283})</t>
        </r>
      </text>
    </comment>
    <comment ref="K283" authorId="0" shapeId="0" xr:uid="{2B8EFBF2-9730-40B3-AAA6-015757768349}">
      <text>
        <r>
          <rPr>
            <sz val="9"/>
            <color indexed="81"/>
            <rFont val="Tahoma"/>
            <family val="2"/>
          </rPr>
          <t>Account_Balance_YTD(acctdept: {Map!J283})</t>
        </r>
      </text>
    </comment>
    <comment ref="L283" authorId="0" shapeId="0" xr:uid="{F28930FC-F36B-4483-9E6D-16CD8AC71900}">
      <text>
        <r>
          <rPr>
            <sz val="9"/>
            <color indexed="81"/>
            <rFont val="Tahoma"/>
            <family val="2"/>
          </rPr>
          <t>Account_Balance_YTD(acctdept: {Map!K283})</t>
        </r>
      </text>
    </comment>
    <comment ref="M283" authorId="0" shapeId="0" xr:uid="{13EEEEFF-E4C9-47D9-8FCB-3A38CD397496}">
      <text>
        <r>
          <rPr>
            <sz val="9"/>
            <color indexed="81"/>
            <rFont val="Tahoma"/>
            <family val="2"/>
          </rPr>
          <t>Account_Balance_YTD(acctdept: {Map!L283})</t>
        </r>
      </text>
    </comment>
    <comment ref="D284" authorId="0" shapeId="0" xr:uid="{89D2AC12-340F-4B49-AB3B-6EC963C6311B}">
      <text>
        <r>
          <rPr>
            <sz val="9"/>
            <color indexed="81"/>
            <rFont val="Tahoma"/>
            <family val="2"/>
          </rPr>
          <t>Account_Balance_YTD(acctdept: {Map!C284})</t>
        </r>
      </text>
    </comment>
    <comment ref="E284" authorId="0" shapeId="0" xr:uid="{54A90AF7-3F7E-4E5A-B56A-5BEAEB30AB27}">
      <text>
        <r>
          <rPr>
            <sz val="9"/>
            <color indexed="81"/>
            <rFont val="Tahoma"/>
            <family val="2"/>
          </rPr>
          <t>Account_Balance_YTD(acctdept: {Map!D284})</t>
        </r>
      </text>
    </comment>
    <comment ref="F284" authorId="0" shapeId="0" xr:uid="{DFFE0724-0EC9-461A-93D6-693C898718C9}">
      <text>
        <r>
          <rPr>
            <sz val="9"/>
            <color indexed="81"/>
            <rFont val="Tahoma"/>
            <family val="2"/>
          </rPr>
          <t>Account_Balance_YTD(acctdept: {Map!E284})</t>
        </r>
      </text>
    </comment>
    <comment ref="G284" authorId="0" shapeId="0" xr:uid="{E76EB9A5-29EB-467C-970A-6191D8540E91}">
      <text>
        <r>
          <rPr>
            <sz val="9"/>
            <color indexed="81"/>
            <rFont val="Tahoma"/>
            <family val="2"/>
          </rPr>
          <t>Account_Balance_YTD(acctdept: {Map!F284})</t>
        </r>
      </text>
    </comment>
    <comment ref="H284" authorId="0" shapeId="0" xr:uid="{6D146F8D-6DA7-499C-83BE-55D425A70DF4}">
      <text>
        <r>
          <rPr>
            <sz val="9"/>
            <color indexed="81"/>
            <rFont val="Tahoma"/>
            <family val="2"/>
          </rPr>
          <t>Account_Balance_YTD(acctdept: {Map!G284})</t>
        </r>
      </text>
    </comment>
    <comment ref="I284" authorId="0" shapeId="0" xr:uid="{E35BE5E0-FFDF-4C43-B264-60967FC4E47D}">
      <text>
        <r>
          <rPr>
            <sz val="9"/>
            <color indexed="81"/>
            <rFont val="Tahoma"/>
            <family val="2"/>
          </rPr>
          <t>Account_Balance_YTD(acctdept: {Map!H284})</t>
        </r>
      </text>
    </comment>
    <comment ref="J284" authorId="0" shapeId="0" xr:uid="{FA5DE367-73A7-4D3C-9289-1CBA105793E4}">
      <text>
        <r>
          <rPr>
            <sz val="9"/>
            <color indexed="81"/>
            <rFont val="Tahoma"/>
            <family val="2"/>
          </rPr>
          <t>Account_Balance_YTD(acctdept: {Map!I284})</t>
        </r>
      </text>
    </comment>
    <comment ref="K284" authorId="0" shapeId="0" xr:uid="{E560C36E-19E0-4855-92A6-8587F9AAA5A9}">
      <text>
        <r>
          <rPr>
            <sz val="9"/>
            <color indexed="81"/>
            <rFont val="Tahoma"/>
            <family val="2"/>
          </rPr>
          <t>Account_Balance_YTD(acctdept: {Map!J284})</t>
        </r>
      </text>
    </comment>
    <comment ref="L284" authorId="0" shapeId="0" xr:uid="{6435B59C-914F-4B05-8CC4-4167E93BD171}">
      <text>
        <r>
          <rPr>
            <sz val="9"/>
            <color indexed="81"/>
            <rFont val="Tahoma"/>
            <family val="2"/>
          </rPr>
          <t>Account_Balance_YTD(acctdept: {Map!K284})</t>
        </r>
      </text>
    </comment>
    <comment ref="M284" authorId="0" shapeId="0" xr:uid="{62C73FFF-FC69-4831-9114-5592273069BB}">
      <text>
        <r>
          <rPr>
            <sz val="9"/>
            <color indexed="81"/>
            <rFont val="Tahoma"/>
            <family val="2"/>
          </rPr>
          <t>Account_Balance_YTD(acctdept: {Map!L284})</t>
        </r>
      </text>
    </comment>
    <comment ref="D285" authorId="0" shapeId="0" xr:uid="{02F154A1-9F64-4ACF-9471-52C2CA7EDFC8}">
      <text>
        <r>
          <rPr>
            <sz val="9"/>
            <color indexed="81"/>
            <rFont val="Tahoma"/>
            <family val="2"/>
          </rPr>
          <t>Account_Balance_YTD(acctdept: {Map!C285})</t>
        </r>
      </text>
    </comment>
    <comment ref="E285" authorId="0" shapeId="0" xr:uid="{4D5EF098-F71C-4871-9770-BA87B996A59D}">
      <text>
        <r>
          <rPr>
            <sz val="9"/>
            <color indexed="81"/>
            <rFont val="Tahoma"/>
            <family val="2"/>
          </rPr>
          <t>Account_Balance_YTD(acctdept: {Map!D285})</t>
        </r>
      </text>
    </comment>
    <comment ref="F285" authorId="0" shapeId="0" xr:uid="{02113648-C6D4-4D60-A564-731B4B4B1887}">
      <text>
        <r>
          <rPr>
            <sz val="9"/>
            <color indexed="81"/>
            <rFont val="Tahoma"/>
            <family val="2"/>
          </rPr>
          <t>Account_Balance_YTD(acctdept: {Map!E285})</t>
        </r>
      </text>
    </comment>
    <comment ref="G285" authorId="0" shapeId="0" xr:uid="{3C5A5F47-5641-416E-AB0E-F6F1A31E810E}">
      <text>
        <r>
          <rPr>
            <sz val="9"/>
            <color indexed="81"/>
            <rFont val="Tahoma"/>
            <family val="2"/>
          </rPr>
          <t>Account_Balance_YTD(acctdept: {Map!F285})</t>
        </r>
      </text>
    </comment>
    <comment ref="H285" authorId="0" shapeId="0" xr:uid="{6ECBF654-0D0C-4FDB-9712-3013E3EC5FE1}">
      <text>
        <r>
          <rPr>
            <sz val="9"/>
            <color indexed="81"/>
            <rFont val="Tahoma"/>
            <family val="2"/>
          </rPr>
          <t>Account_Balance_YTD(acctdept: {Map!G285})</t>
        </r>
      </text>
    </comment>
    <comment ref="I285" authorId="0" shapeId="0" xr:uid="{0F3EEC33-FD51-4DF3-BCE7-9CF62B1F6628}">
      <text>
        <r>
          <rPr>
            <sz val="9"/>
            <color indexed="81"/>
            <rFont val="Tahoma"/>
            <family val="2"/>
          </rPr>
          <t>Account_Balance_YTD(acctdept: {Map!H285})</t>
        </r>
      </text>
    </comment>
    <comment ref="J285" authorId="0" shapeId="0" xr:uid="{A4487A8E-83DC-4227-BA51-BADAFB76691D}">
      <text>
        <r>
          <rPr>
            <sz val="9"/>
            <color indexed="81"/>
            <rFont val="Tahoma"/>
            <family val="2"/>
          </rPr>
          <t>Account_Balance_YTD(acctdept: {Map!I285})</t>
        </r>
      </text>
    </comment>
    <comment ref="K285" authorId="0" shapeId="0" xr:uid="{A2FB292A-2E64-4642-A9F8-8BFA13928FEA}">
      <text>
        <r>
          <rPr>
            <sz val="9"/>
            <color indexed="81"/>
            <rFont val="Tahoma"/>
            <family val="2"/>
          </rPr>
          <t>Account_Balance_YTD(acctdept: {Map!J285})</t>
        </r>
      </text>
    </comment>
    <comment ref="L285" authorId="0" shapeId="0" xr:uid="{560D4AE8-AD67-4212-9272-55E510B66CE4}">
      <text>
        <r>
          <rPr>
            <sz val="9"/>
            <color indexed="81"/>
            <rFont val="Tahoma"/>
            <family val="2"/>
          </rPr>
          <t>Account_Balance_YTD(acctdept: {Map!K285})</t>
        </r>
      </text>
    </comment>
    <comment ref="M285" authorId="0" shapeId="0" xr:uid="{ACD4EB60-6700-49DB-888E-3CB977000E8A}">
      <text>
        <r>
          <rPr>
            <sz val="9"/>
            <color indexed="81"/>
            <rFont val="Tahoma"/>
            <family val="2"/>
          </rPr>
          <t>Account_Balance_YTD(acctdept: {Map!L285})</t>
        </r>
      </text>
    </comment>
    <comment ref="D286" authorId="0" shapeId="0" xr:uid="{8E55F750-1C92-4B54-B8FE-17008481F1FC}">
      <text>
        <r>
          <rPr>
            <sz val="9"/>
            <color indexed="81"/>
            <rFont val="Tahoma"/>
            <family val="2"/>
          </rPr>
          <t>Account_Balance_YTD(acctdept: {Map!C286})</t>
        </r>
      </text>
    </comment>
    <comment ref="E286" authorId="0" shapeId="0" xr:uid="{121DE828-6116-4006-B040-A480D135CF8A}">
      <text>
        <r>
          <rPr>
            <sz val="9"/>
            <color indexed="81"/>
            <rFont val="Tahoma"/>
            <family val="2"/>
          </rPr>
          <t>Account_Balance_YTD(acctdept: {Map!D286})</t>
        </r>
      </text>
    </comment>
    <comment ref="F286" authorId="0" shapeId="0" xr:uid="{25C8B8A0-4874-4241-BF80-1E94BF464169}">
      <text>
        <r>
          <rPr>
            <sz val="9"/>
            <color indexed="81"/>
            <rFont val="Tahoma"/>
            <family val="2"/>
          </rPr>
          <t>Account_Balance_YTD(acctdept: {Map!E286})</t>
        </r>
      </text>
    </comment>
    <comment ref="G286" authorId="0" shapeId="0" xr:uid="{427F4288-2AE4-46A2-B8E7-974BC7189124}">
      <text>
        <r>
          <rPr>
            <sz val="9"/>
            <color indexed="81"/>
            <rFont val="Tahoma"/>
            <family val="2"/>
          </rPr>
          <t>Account_Balance_YTD(acctdept: {Map!F286})</t>
        </r>
      </text>
    </comment>
    <comment ref="H286" authorId="0" shapeId="0" xr:uid="{A31F7832-2105-430F-8E81-EC934032BDC0}">
      <text>
        <r>
          <rPr>
            <sz val="9"/>
            <color indexed="81"/>
            <rFont val="Tahoma"/>
            <family val="2"/>
          </rPr>
          <t>Account_Balance_YTD(acctdept: {Map!G286})</t>
        </r>
      </text>
    </comment>
    <comment ref="I286" authorId="0" shapeId="0" xr:uid="{A806D092-B82B-4FFD-A693-065276DFE07E}">
      <text>
        <r>
          <rPr>
            <sz val="9"/>
            <color indexed="81"/>
            <rFont val="Tahoma"/>
            <family val="2"/>
          </rPr>
          <t>Account_Balance_YTD(acctdept: {Map!H286})</t>
        </r>
      </text>
    </comment>
    <comment ref="J286" authorId="0" shapeId="0" xr:uid="{888A8AE4-42BF-4542-9C22-D4983A6C7C7D}">
      <text>
        <r>
          <rPr>
            <sz val="9"/>
            <color indexed="81"/>
            <rFont val="Tahoma"/>
            <family val="2"/>
          </rPr>
          <t>Account_Balance_YTD(acctdept: {Map!I286})</t>
        </r>
      </text>
    </comment>
    <comment ref="K286" authorId="0" shapeId="0" xr:uid="{32F229B6-56E5-4F4E-8D4B-7C59056E6844}">
      <text>
        <r>
          <rPr>
            <sz val="9"/>
            <color indexed="81"/>
            <rFont val="Tahoma"/>
            <family val="2"/>
          </rPr>
          <t>Account_Balance_YTD(acctdept: {Map!J286})</t>
        </r>
      </text>
    </comment>
    <comment ref="L286" authorId="0" shapeId="0" xr:uid="{0F5F3F97-2AA9-49CA-B189-31324CDAD4D4}">
      <text>
        <r>
          <rPr>
            <sz val="9"/>
            <color indexed="81"/>
            <rFont val="Tahoma"/>
            <family val="2"/>
          </rPr>
          <t>Account_Balance_YTD(acctdept: {Map!K286})</t>
        </r>
      </text>
    </comment>
    <comment ref="M286" authorId="0" shapeId="0" xr:uid="{A348FA15-BAEB-43B7-856A-D7E18F497F35}">
      <text>
        <r>
          <rPr>
            <sz val="9"/>
            <color indexed="81"/>
            <rFont val="Tahoma"/>
            <family val="2"/>
          </rPr>
          <t>Account_Balance_YTD(acctdept: {Map!L286})</t>
        </r>
      </text>
    </comment>
    <comment ref="D287" authorId="0" shapeId="0" xr:uid="{CC4485E2-74EE-448D-955E-8AB99F0494CF}">
      <text>
        <r>
          <rPr>
            <sz val="9"/>
            <color indexed="81"/>
            <rFont val="Tahoma"/>
            <family val="2"/>
          </rPr>
          <t>Account_Balance_YTD(acctdept: {Map!C287})</t>
        </r>
      </text>
    </comment>
    <comment ref="E287" authorId="0" shapeId="0" xr:uid="{1E88D084-F8DB-4585-87A6-13C3C8DC69C9}">
      <text>
        <r>
          <rPr>
            <sz val="9"/>
            <color indexed="81"/>
            <rFont val="Tahoma"/>
            <family val="2"/>
          </rPr>
          <t>Account_Balance_YTD(acctdept: {Map!D287})</t>
        </r>
      </text>
    </comment>
    <comment ref="F287" authorId="0" shapeId="0" xr:uid="{08AD1182-3006-4561-98A1-A5E888B8B52D}">
      <text>
        <r>
          <rPr>
            <sz val="9"/>
            <color indexed="81"/>
            <rFont val="Tahoma"/>
            <family val="2"/>
          </rPr>
          <t>Account_Balance_YTD(acctdept: {Map!E287})</t>
        </r>
      </text>
    </comment>
    <comment ref="G287" authorId="0" shapeId="0" xr:uid="{88B9DF37-F294-4B26-BCA3-24F8B9D7D1F0}">
      <text>
        <r>
          <rPr>
            <sz val="9"/>
            <color indexed="81"/>
            <rFont val="Tahoma"/>
            <family val="2"/>
          </rPr>
          <t>Account_Balance_YTD(acctdept: {Map!F287})</t>
        </r>
      </text>
    </comment>
    <comment ref="H287" authorId="0" shapeId="0" xr:uid="{9D0E9EAD-DDED-4CFC-9D85-D4F779F1AFE4}">
      <text>
        <r>
          <rPr>
            <sz val="9"/>
            <color indexed="81"/>
            <rFont val="Tahoma"/>
            <family val="2"/>
          </rPr>
          <t>Account_Balance_YTD(acctdept: {Map!G287})</t>
        </r>
      </text>
    </comment>
    <comment ref="I287" authorId="0" shapeId="0" xr:uid="{0E5DE18B-47A9-4743-8DBB-FF436B97A2E5}">
      <text>
        <r>
          <rPr>
            <sz val="9"/>
            <color indexed="81"/>
            <rFont val="Tahoma"/>
            <family val="2"/>
          </rPr>
          <t>Account_Balance_YTD(acctdept: {Map!H287})</t>
        </r>
      </text>
    </comment>
    <comment ref="J287" authorId="0" shapeId="0" xr:uid="{980253AE-EC87-432C-8634-C3706663BD82}">
      <text>
        <r>
          <rPr>
            <sz val="9"/>
            <color indexed="81"/>
            <rFont val="Tahoma"/>
            <family val="2"/>
          </rPr>
          <t>Account_Balance_YTD(acctdept: {Map!I287})</t>
        </r>
      </text>
    </comment>
    <comment ref="K287" authorId="0" shapeId="0" xr:uid="{DF9D7697-2432-4271-B649-433794F8ED22}">
      <text>
        <r>
          <rPr>
            <sz val="9"/>
            <color indexed="81"/>
            <rFont val="Tahoma"/>
            <family val="2"/>
          </rPr>
          <t>Account_Balance_YTD(acctdept: {Map!J287})</t>
        </r>
      </text>
    </comment>
    <comment ref="L287" authorId="0" shapeId="0" xr:uid="{22BF9BA5-DE38-4893-8986-33E4F4EFCBCB}">
      <text>
        <r>
          <rPr>
            <sz val="9"/>
            <color indexed="81"/>
            <rFont val="Tahoma"/>
            <family val="2"/>
          </rPr>
          <t>Account_Balance_YTD(acctdept: {Map!K287})</t>
        </r>
      </text>
    </comment>
    <comment ref="M287" authorId="0" shapeId="0" xr:uid="{486CCBDF-F00F-42B9-AF7C-4628214C522D}">
      <text>
        <r>
          <rPr>
            <sz val="9"/>
            <color indexed="81"/>
            <rFont val="Tahoma"/>
            <family val="2"/>
          </rPr>
          <t>Account_Balance_YTD(acctdept: {Map!L287})</t>
        </r>
      </text>
    </comment>
    <comment ref="D288" authorId="0" shapeId="0" xr:uid="{397B17F4-5E2D-4AD7-8034-A78FD3D5EABF}">
      <text>
        <r>
          <rPr>
            <sz val="9"/>
            <color indexed="81"/>
            <rFont val="Tahoma"/>
            <family val="2"/>
          </rPr>
          <t>Account_Balance_YTD(acctdept: {Map!C288})</t>
        </r>
      </text>
    </comment>
    <comment ref="E288" authorId="0" shapeId="0" xr:uid="{2D64E09F-AF7B-4151-8D0D-E9C7B1539B80}">
      <text>
        <r>
          <rPr>
            <sz val="9"/>
            <color indexed="81"/>
            <rFont val="Tahoma"/>
            <family val="2"/>
          </rPr>
          <t>Account_Balance_YTD(acctdept: {Map!D288})</t>
        </r>
      </text>
    </comment>
    <comment ref="F288" authorId="0" shapeId="0" xr:uid="{3E2AA648-D3B5-43CF-9C36-CC23AC05D8D7}">
      <text>
        <r>
          <rPr>
            <sz val="9"/>
            <color indexed="81"/>
            <rFont val="Tahoma"/>
            <family val="2"/>
          </rPr>
          <t>Account_Balance_YTD(acctdept: {Map!E288})</t>
        </r>
      </text>
    </comment>
    <comment ref="G288" authorId="0" shapeId="0" xr:uid="{4BA9F4F9-F6CC-42FD-80F5-DF470A0D70A1}">
      <text>
        <r>
          <rPr>
            <sz val="9"/>
            <color indexed="81"/>
            <rFont val="Tahoma"/>
            <family val="2"/>
          </rPr>
          <t>Account_Balance_YTD(acctdept: {Map!F288})</t>
        </r>
      </text>
    </comment>
    <comment ref="H288" authorId="0" shapeId="0" xr:uid="{2A5DEFF7-F2C1-4BFA-A749-E8672F31957D}">
      <text>
        <r>
          <rPr>
            <sz val="9"/>
            <color indexed="81"/>
            <rFont val="Tahoma"/>
            <family val="2"/>
          </rPr>
          <t>Account_Balance_YTD(acctdept: {Map!G288})</t>
        </r>
      </text>
    </comment>
    <comment ref="I288" authorId="0" shapeId="0" xr:uid="{55E57B66-8F4C-4FA1-B2E1-0D7B387A8D52}">
      <text>
        <r>
          <rPr>
            <sz val="9"/>
            <color indexed="81"/>
            <rFont val="Tahoma"/>
            <family val="2"/>
          </rPr>
          <t>Account_Balance_YTD(acctdept: {Map!H288})</t>
        </r>
      </text>
    </comment>
    <comment ref="J288" authorId="0" shapeId="0" xr:uid="{4133A085-2B30-4809-9FF5-07F0D42D4C2E}">
      <text>
        <r>
          <rPr>
            <sz val="9"/>
            <color indexed="81"/>
            <rFont val="Tahoma"/>
            <family val="2"/>
          </rPr>
          <t>Account_Balance_YTD(acctdept: {Map!I288})</t>
        </r>
      </text>
    </comment>
    <comment ref="K288" authorId="0" shapeId="0" xr:uid="{FB7E89A7-F9D9-408D-988D-AAAD1EFFE855}">
      <text>
        <r>
          <rPr>
            <sz val="9"/>
            <color indexed="81"/>
            <rFont val="Tahoma"/>
            <family val="2"/>
          </rPr>
          <t>Account_Balance_YTD(acctdept: {Map!J288})</t>
        </r>
      </text>
    </comment>
    <comment ref="L288" authorId="0" shapeId="0" xr:uid="{6DB2FD0F-CE4F-43B8-B80F-6F31C2A1773E}">
      <text>
        <r>
          <rPr>
            <sz val="9"/>
            <color indexed="81"/>
            <rFont val="Tahoma"/>
            <family val="2"/>
          </rPr>
          <t>Account_Balance_YTD(acctdept: {Map!K288})</t>
        </r>
      </text>
    </comment>
    <comment ref="M288" authorId="0" shapeId="0" xr:uid="{6C6A346C-13AC-493B-9813-9AA680727675}">
      <text>
        <r>
          <rPr>
            <sz val="9"/>
            <color indexed="81"/>
            <rFont val="Tahoma"/>
            <family val="2"/>
          </rPr>
          <t>Account_Balance_YTD(acctdept: {Map!L288})</t>
        </r>
      </text>
    </comment>
    <comment ref="D289" authorId="0" shapeId="0" xr:uid="{98721F61-CC10-4652-B8A9-1704B3CADB03}">
      <text>
        <r>
          <rPr>
            <sz val="9"/>
            <color indexed="81"/>
            <rFont val="Tahoma"/>
            <family val="2"/>
          </rPr>
          <t>Account_Balance_YTD(acctdept: {Map!C289})</t>
        </r>
      </text>
    </comment>
    <comment ref="E289" authorId="0" shapeId="0" xr:uid="{2DC887CD-74AD-459F-9FE9-A4E4D27F34EB}">
      <text>
        <r>
          <rPr>
            <sz val="9"/>
            <color indexed="81"/>
            <rFont val="Tahoma"/>
            <family val="2"/>
          </rPr>
          <t>Account_Balance_YTD(acctdept: {Map!D289})</t>
        </r>
      </text>
    </comment>
    <comment ref="F289" authorId="0" shapeId="0" xr:uid="{94C3E317-D3D0-489F-98A7-A8EAB2F5F566}">
      <text>
        <r>
          <rPr>
            <sz val="9"/>
            <color indexed="81"/>
            <rFont val="Tahoma"/>
            <family val="2"/>
          </rPr>
          <t>Account_Balance_YTD(acctdept: {Map!E289})</t>
        </r>
      </text>
    </comment>
    <comment ref="G289" authorId="0" shapeId="0" xr:uid="{569B5637-0D78-4371-8F89-81F539055C67}">
      <text>
        <r>
          <rPr>
            <sz val="9"/>
            <color indexed="81"/>
            <rFont val="Tahoma"/>
            <family val="2"/>
          </rPr>
          <t>Account_Balance_YTD(acctdept: {Map!F289})</t>
        </r>
      </text>
    </comment>
    <comment ref="H289" authorId="0" shapeId="0" xr:uid="{AFA547A4-DAC5-49B2-AEF2-8D69AB7836CF}">
      <text>
        <r>
          <rPr>
            <sz val="9"/>
            <color indexed="81"/>
            <rFont val="Tahoma"/>
            <family val="2"/>
          </rPr>
          <t>Account_Balance_YTD(acctdept: {Map!G289})</t>
        </r>
      </text>
    </comment>
    <comment ref="I289" authorId="0" shapeId="0" xr:uid="{62A5B7A2-1EE8-4FF1-A2BE-F078D5CFA5DF}">
      <text>
        <r>
          <rPr>
            <sz val="9"/>
            <color indexed="81"/>
            <rFont val="Tahoma"/>
            <family val="2"/>
          </rPr>
          <t>Account_Balance_YTD(acctdept: {Map!H289})</t>
        </r>
      </text>
    </comment>
    <comment ref="J289" authorId="0" shapeId="0" xr:uid="{1D8C173E-F3D8-4F33-9224-3FB15CA386FB}">
      <text>
        <r>
          <rPr>
            <sz val="9"/>
            <color indexed="81"/>
            <rFont val="Tahoma"/>
            <family val="2"/>
          </rPr>
          <t>Account_Balance_YTD(acctdept: {Map!I289})</t>
        </r>
      </text>
    </comment>
    <comment ref="K289" authorId="0" shapeId="0" xr:uid="{8D566EDB-20C4-48BA-AC70-D07B62771A12}">
      <text>
        <r>
          <rPr>
            <sz val="9"/>
            <color indexed="81"/>
            <rFont val="Tahoma"/>
            <family val="2"/>
          </rPr>
          <t>Account_Balance_YTD(acctdept: {Map!J289})</t>
        </r>
      </text>
    </comment>
    <comment ref="L289" authorId="0" shapeId="0" xr:uid="{151F4E03-6D12-4D65-8A90-D8093FEB389F}">
      <text>
        <r>
          <rPr>
            <sz val="9"/>
            <color indexed="81"/>
            <rFont val="Tahoma"/>
            <family val="2"/>
          </rPr>
          <t>Account_Balance_YTD(acctdept: {Map!K289})</t>
        </r>
      </text>
    </comment>
    <comment ref="M289" authorId="0" shapeId="0" xr:uid="{71500F7D-8433-49FD-805E-06B9899CD309}">
      <text>
        <r>
          <rPr>
            <sz val="9"/>
            <color indexed="81"/>
            <rFont val="Tahoma"/>
            <family val="2"/>
          </rPr>
          <t>Account_Balance_YTD(acctdept: {Map!L289})</t>
        </r>
      </text>
    </comment>
    <comment ref="D290" authorId="0" shapeId="0" xr:uid="{5FD3088F-6828-42EE-B406-207A2324FAB2}">
      <text>
        <r>
          <rPr>
            <sz val="9"/>
            <color indexed="81"/>
            <rFont val="Tahoma"/>
            <family val="2"/>
          </rPr>
          <t>Account_Balance_YTD(acctdept: {Map!C290})</t>
        </r>
      </text>
    </comment>
    <comment ref="E290" authorId="0" shapeId="0" xr:uid="{48EC99D2-4A8C-4770-849E-B3F8BBFD2EDE}">
      <text>
        <r>
          <rPr>
            <sz val="9"/>
            <color indexed="81"/>
            <rFont val="Tahoma"/>
            <family val="2"/>
          </rPr>
          <t>Account_Balance_YTD(acctdept: {Map!D290})</t>
        </r>
      </text>
    </comment>
    <comment ref="F290" authorId="0" shapeId="0" xr:uid="{08ADBE05-03BB-4D70-BE44-E3B74522219A}">
      <text>
        <r>
          <rPr>
            <sz val="9"/>
            <color indexed="81"/>
            <rFont val="Tahoma"/>
            <family val="2"/>
          </rPr>
          <t>Account_Balance_YTD(acctdept: {Map!E290})</t>
        </r>
      </text>
    </comment>
    <comment ref="G290" authorId="0" shapeId="0" xr:uid="{15648CF2-2C21-451E-9C6A-DD59DFC04FD7}">
      <text>
        <r>
          <rPr>
            <sz val="9"/>
            <color indexed="81"/>
            <rFont val="Tahoma"/>
            <family val="2"/>
          </rPr>
          <t>Account_Balance_YTD(acctdept: {Map!F290})</t>
        </r>
      </text>
    </comment>
    <comment ref="H290" authorId="0" shapeId="0" xr:uid="{0AC7F11C-592F-4C62-8F0F-BB300D25267D}">
      <text>
        <r>
          <rPr>
            <sz val="9"/>
            <color indexed="81"/>
            <rFont val="Tahoma"/>
            <family val="2"/>
          </rPr>
          <t>Account_Balance_YTD(acctdept: {Map!G290})</t>
        </r>
      </text>
    </comment>
    <comment ref="I290" authorId="0" shapeId="0" xr:uid="{20E5037C-CD17-492A-9CC9-8D92DC6FD1D0}">
      <text>
        <r>
          <rPr>
            <sz val="9"/>
            <color indexed="81"/>
            <rFont val="Tahoma"/>
            <family val="2"/>
          </rPr>
          <t>Account_Balance_YTD(acctdept: {Map!H290})</t>
        </r>
      </text>
    </comment>
    <comment ref="J290" authorId="0" shapeId="0" xr:uid="{A1FE866A-1CED-461A-A358-08EFB2B794C3}">
      <text>
        <r>
          <rPr>
            <sz val="9"/>
            <color indexed="81"/>
            <rFont val="Tahoma"/>
            <family val="2"/>
          </rPr>
          <t>Account_Balance_YTD(acctdept: {Map!I290})</t>
        </r>
      </text>
    </comment>
    <comment ref="K290" authorId="0" shapeId="0" xr:uid="{763EE1F9-FC2B-4CBB-BC2E-2F1BE078EE8F}">
      <text>
        <r>
          <rPr>
            <sz val="9"/>
            <color indexed="81"/>
            <rFont val="Tahoma"/>
            <family val="2"/>
          </rPr>
          <t>Account_Balance_YTD(acctdept: {Map!J290})</t>
        </r>
      </text>
    </comment>
    <comment ref="L290" authorId="0" shapeId="0" xr:uid="{99806313-9DB1-4EDB-8DAD-2193EEE60548}">
      <text>
        <r>
          <rPr>
            <sz val="9"/>
            <color indexed="81"/>
            <rFont val="Tahoma"/>
            <family val="2"/>
          </rPr>
          <t>Account_Balance_YTD(acctdept: {Map!K290})</t>
        </r>
      </text>
    </comment>
    <comment ref="M290" authorId="0" shapeId="0" xr:uid="{AF17D561-2D2B-465F-9897-7CD192D6D162}">
      <text>
        <r>
          <rPr>
            <sz val="9"/>
            <color indexed="81"/>
            <rFont val="Tahoma"/>
            <family val="2"/>
          </rPr>
          <t>Account_Balance_YTD(acctdept: {Map!L290})</t>
        </r>
      </text>
    </comment>
    <comment ref="D291" authorId="0" shapeId="0" xr:uid="{82C0A780-FF4F-4ED3-82BD-40D876609B18}">
      <text>
        <r>
          <rPr>
            <sz val="9"/>
            <color indexed="81"/>
            <rFont val="Tahoma"/>
            <family val="2"/>
          </rPr>
          <t>Account_Balance_YTD(acctdept: {Map!C291})</t>
        </r>
      </text>
    </comment>
    <comment ref="E291" authorId="0" shapeId="0" xr:uid="{55EF2AC1-0854-4C81-8591-DA3A590BE349}">
      <text>
        <r>
          <rPr>
            <sz val="9"/>
            <color indexed="81"/>
            <rFont val="Tahoma"/>
            <family val="2"/>
          </rPr>
          <t>Account_Balance_YTD(acctdept: {Map!D291})</t>
        </r>
      </text>
    </comment>
    <comment ref="F291" authorId="0" shapeId="0" xr:uid="{D2A4FD5F-39BB-4039-915D-B2C44D7DC404}">
      <text>
        <r>
          <rPr>
            <sz val="9"/>
            <color indexed="81"/>
            <rFont val="Tahoma"/>
            <family val="2"/>
          </rPr>
          <t>Account_Balance_YTD(acctdept: {Map!E291})</t>
        </r>
      </text>
    </comment>
    <comment ref="G291" authorId="0" shapeId="0" xr:uid="{811E8575-BB78-4B3C-9630-66DBBAEE3862}">
      <text>
        <r>
          <rPr>
            <sz val="9"/>
            <color indexed="81"/>
            <rFont val="Tahoma"/>
            <family val="2"/>
          </rPr>
          <t>Account_Balance_YTD(acctdept: {Map!F291})</t>
        </r>
      </text>
    </comment>
    <comment ref="H291" authorId="0" shapeId="0" xr:uid="{8E7BA71A-52DF-4BFA-B393-40DD11A0200B}">
      <text>
        <r>
          <rPr>
            <sz val="9"/>
            <color indexed="81"/>
            <rFont val="Tahoma"/>
            <family val="2"/>
          </rPr>
          <t>Account_Balance_YTD(acctdept: {Map!G291})</t>
        </r>
      </text>
    </comment>
    <comment ref="I291" authorId="0" shapeId="0" xr:uid="{6101648C-7211-45CC-9B76-0AAA1D70E1B7}">
      <text>
        <r>
          <rPr>
            <sz val="9"/>
            <color indexed="81"/>
            <rFont val="Tahoma"/>
            <family val="2"/>
          </rPr>
          <t>Account_Balance_YTD(acctdept: {Map!H291})</t>
        </r>
      </text>
    </comment>
    <comment ref="J291" authorId="0" shapeId="0" xr:uid="{82C5D8AF-F2A4-4BD3-922B-E5D2ADB2E834}">
      <text>
        <r>
          <rPr>
            <sz val="9"/>
            <color indexed="81"/>
            <rFont val="Tahoma"/>
            <family val="2"/>
          </rPr>
          <t>Account_Balance_YTD(acctdept: {Map!I291})</t>
        </r>
      </text>
    </comment>
    <comment ref="K291" authorId="0" shapeId="0" xr:uid="{2121DF5C-7CB1-4A9A-B53E-0148BF2066CF}">
      <text>
        <r>
          <rPr>
            <sz val="9"/>
            <color indexed="81"/>
            <rFont val="Tahoma"/>
            <family val="2"/>
          </rPr>
          <t>Account_Balance_YTD(acctdept: {Map!J291})</t>
        </r>
      </text>
    </comment>
    <comment ref="L291" authorId="0" shapeId="0" xr:uid="{0EE89579-4D79-4EF0-B80F-0598BE6520F9}">
      <text>
        <r>
          <rPr>
            <sz val="9"/>
            <color indexed="81"/>
            <rFont val="Tahoma"/>
            <family val="2"/>
          </rPr>
          <t>Account_Balance_YTD(acctdept: {Map!K291})</t>
        </r>
      </text>
    </comment>
    <comment ref="M291" authorId="0" shapeId="0" xr:uid="{39700CD5-603B-44E7-B6C0-D1147644E683}">
      <text>
        <r>
          <rPr>
            <sz val="9"/>
            <color indexed="81"/>
            <rFont val="Tahoma"/>
            <family val="2"/>
          </rPr>
          <t>Account_Balance_YTD(acctdept: {Map!L291})</t>
        </r>
      </text>
    </comment>
    <comment ref="D292" authorId="0" shapeId="0" xr:uid="{5466DBDF-2CF7-4B3A-980A-DD83437DAC99}">
      <text>
        <r>
          <rPr>
            <sz val="9"/>
            <color indexed="81"/>
            <rFont val="Tahoma"/>
            <family val="2"/>
          </rPr>
          <t>Account_Balance_YTD(acctdept: {Map!C292})</t>
        </r>
      </text>
    </comment>
    <comment ref="E292" authorId="0" shapeId="0" xr:uid="{9FA2DABB-8CFC-4102-AA1D-189050C6D0E5}">
      <text>
        <r>
          <rPr>
            <sz val="9"/>
            <color indexed="81"/>
            <rFont val="Tahoma"/>
            <family val="2"/>
          </rPr>
          <t>Account_Balance_YTD(acctdept: {Map!D292})</t>
        </r>
      </text>
    </comment>
    <comment ref="F292" authorId="0" shapeId="0" xr:uid="{4B249E9D-635A-498D-B8AD-D762C81BFFC1}">
      <text>
        <r>
          <rPr>
            <sz val="9"/>
            <color indexed="81"/>
            <rFont val="Tahoma"/>
            <family val="2"/>
          </rPr>
          <t>Account_Balance_YTD(acctdept: {Map!E292})</t>
        </r>
      </text>
    </comment>
    <comment ref="G292" authorId="0" shapeId="0" xr:uid="{17FC0DE6-9B84-4D1F-9CD0-9430DE019F51}">
      <text>
        <r>
          <rPr>
            <sz val="9"/>
            <color indexed="81"/>
            <rFont val="Tahoma"/>
            <family val="2"/>
          </rPr>
          <t>Account_Balance_YTD(acctdept: {Map!F292})</t>
        </r>
      </text>
    </comment>
    <comment ref="H292" authorId="0" shapeId="0" xr:uid="{A642696C-23D4-4D6B-B862-1C7E6725C5BF}">
      <text>
        <r>
          <rPr>
            <sz val="9"/>
            <color indexed="81"/>
            <rFont val="Tahoma"/>
            <family val="2"/>
          </rPr>
          <t>Account_Balance_YTD(acctdept: {Map!G292})</t>
        </r>
      </text>
    </comment>
    <comment ref="I292" authorId="0" shapeId="0" xr:uid="{2048FCB8-0750-4F29-9235-62EF336FC856}">
      <text>
        <r>
          <rPr>
            <sz val="9"/>
            <color indexed="81"/>
            <rFont val="Tahoma"/>
            <family val="2"/>
          </rPr>
          <t>Account_Balance_YTD(acctdept: {Map!H292})</t>
        </r>
      </text>
    </comment>
    <comment ref="J292" authorId="0" shapeId="0" xr:uid="{ED67C9C5-8FB7-4917-8334-665FC930CC3E}">
      <text>
        <r>
          <rPr>
            <sz val="9"/>
            <color indexed="81"/>
            <rFont val="Tahoma"/>
            <family val="2"/>
          </rPr>
          <t>Account_Balance_YTD(acctdept: {Map!I292})</t>
        </r>
      </text>
    </comment>
    <comment ref="K292" authorId="0" shapeId="0" xr:uid="{7E41A209-96BA-4D5F-90B8-C4A420E77DA3}">
      <text>
        <r>
          <rPr>
            <sz val="9"/>
            <color indexed="81"/>
            <rFont val="Tahoma"/>
            <family val="2"/>
          </rPr>
          <t>Account_Balance_YTD(acctdept: {Map!J292})</t>
        </r>
      </text>
    </comment>
    <comment ref="L292" authorId="0" shapeId="0" xr:uid="{57672051-ECD0-4418-9715-FA0010253DBB}">
      <text>
        <r>
          <rPr>
            <sz val="9"/>
            <color indexed="81"/>
            <rFont val="Tahoma"/>
            <family val="2"/>
          </rPr>
          <t>Account_Balance_YTD(acctdept: {Map!K292})</t>
        </r>
      </text>
    </comment>
    <comment ref="M292" authorId="0" shapeId="0" xr:uid="{47DBA6FD-83A1-4989-ADD2-73D7609A07B1}">
      <text>
        <r>
          <rPr>
            <sz val="9"/>
            <color indexed="81"/>
            <rFont val="Tahoma"/>
            <family val="2"/>
          </rPr>
          <t>Account_Balance_YTD(acctdept: {Map!L292})</t>
        </r>
      </text>
    </comment>
    <comment ref="D293" authorId="0" shapeId="0" xr:uid="{BB2B2752-0E52-48AA-B475-9FAAC94DFDEC}">
      <text>
        <r>
          <rPr>
            <sz val="9"/>
            <color indexed="81"/>
            <rFont val="Tahoma"/>
            <family val="2"/>
          </rPr>
          <t>Account_Balance_YTD(acctdept: {Map!C293})</t>
        </r>
      </text>
    </comment>
    <comment ref="E293" authorId="0" shapeId="0" xr:uid="{D78CCCFF-3E19-49E5-A960-8A715CA9FF34}">
      <text>
        <r>
          <rPr>
            <sz val="9"/>
            <color indexed="81"/>
            <rFont val="Tahoma"/>
            <family val="2"/>
          </rPr>
          <t>Account_Balance_YTD(acctdept: {Map!D293})</t>
        </r>
      </text>
    </comment>
    <comment ref="F293" authorId="0" shapeId="0" xr:uid="{415E641F-EE55-49D0-818F-B90375579966}">
      <text>
        <r>
          <rPr>
            <sz val="9"/>
            <color indexed="81"/>
            <rFont val="Tahoma"/>
            <family val="2"/>
          </rPr>
          <t>Account_Balance_YTD(acctdept: {Map!E293})</t>
        </r>
      </text>
    </comment>
    <comment ref="G293" authorId="0" shapeId="0" xr:uid="{905B95F0-4226-4AD2-AC5C-1B9973B31F51}">
      <text>
        <r>
          <rPr>
            <sz val="9"/>
            <color indexed="81"/>
            <rFont val="Tahoma"/>
            <family val="2"/>
          </rPr>
          <t>Account_Balance_YTD(acctdept: {Map!F293})</t>
        </r>
      </text>
    </comment>
    <comment ref="H293" authorId="0" shapeId="0" xr:uid="{9E23EC11-8189-4195-8E0F-6A1089A42B5C}">
      <text>
        <r>
          <rPr>
            <sz val="9"/>
            <color indexed="81"/>
            <rFont val="Tahoma"/>
            <family val="2"/>
          </rPr>
          <t>Account_Balance_YTD(acctdept: {Map!G293})</t>
        </r>
      </text>
    </comment>
    <comment ref="I293" authorId="0" shapeId="0" xr:uid="{1C56AC46-5B99-41E5-962C-0ADBB68A5DE8}">
      <text>
        <r>
          <rPr>
            <sz val="9"/>
            <color indexed="81"/>
            <rFont val="Tahoma"/>
            <family val="2"/>
          </rPr>
          <t>Account_Balance_YTD(acctdept: {Map!H293})</t>
        </r>
      </text>
    </comment>
    <comment ref="J293" authorId="0" shapeId="0" xr:uid="{BFD84286-8DF0-4D2B-8CCD-586DC964CD20}">
      <text>
        <r>
          <rPr>
            <sz val="9"/>
            <color indexed="81"/>
            <rFont val="Tahoma"/>
            <family val="2"/>
          </rPr>
          <t>Account_Balance_YTD(acctdept: {Map!I293})</t>
        </r>
      </text>
    </comment>
    <comment ref="K293" authorId="0" shapeId="0" xr:uid="{74AB94A1-3A33-45DE-B228-03F00E9C9140}">
      <text>
        <r>
          <rPr>
            <sz val="9"/>
            <color indexed="81"/>
            <rFont val="Tahoma"/>
            <family val="2"/>
          </rPr>
          <t>Account_Balance_YTD(acctdept: {Map!J293})</t>
        </r>
      </text>
    </comment>
    <comment ref="L293" authorId="0" shapeId="0" xr:uid="{933048E2-7352-4CB1-9094-60BDD9514F95}">
      <text>
        <r>
          <rPr>
            <sz val="9"/>
            <color indexed="81"/>
            <rFont val="Tahoma"/>
            <family val="2"/>
          </rPr>
          <t>Account_Balance_YTD(acctdept: {Map!K293})</t>
        </r>
      </text>
    </comment>
    <comment ref="M293" authorId="0" shapeId="0" xr:uid="{2C795162-A49C-4289-895C-67683D8AED42}">
      <text>
        <r>
          <rPr>
            <sz val="9"/>
            <color indexed="81"/>
            <rFont val="Tahoma"/>
            <family val="2"/>
          </rPr>
          <t>Account_Balance_YTD(acctdept: {Map!L293})</t>
        </r>
      </text>
    </comment>
    <comment ref="D294" authorId="0" shapeId="0" xr:uid="{8BE697F9-06B8-4709-A389-BB1A2AA5B875}">
      <text>
        <r>
          <rPr>
            <sz val="9"/>
            <color indexed="81"/>
            <rFont val="Tahoma"/>
            <family val="2"/>
          </rPr>
          <t>Account_Balance_YTD(acctdept: {Map!C294})</t>
        </r>
      </text>
    </comment>
    <comment ref="E294" authorId="0" shapeId="0" xr:uid="{C3C6AE0D-6D7F-45A8-A8C7-8E88410C10AE}">
      <text>
        <r>
          <rPr>
            <sz val="9"/>
            <color indexed="81"/>
            <rFont val="Tahoma"/>
            <family val="2"/>
          </rPr>
          <t>Account_Balance_YTD(acctdept: {Map!D294})</t>
        </r>
      </text>
    </comment>
    <comment ref="F294" authorId="0" shapeId="0" xr:uid="{6080F7E6-46A6-44EA-A15D-B475BD7301B6}">
      <text>
        <r>
          <rPr>
            <sz val="9"/>
            <color indexed="81"/>
            <rFont val="Tahoma"/>
            <family val="2"/>
          </rPr>
          <t>Account_Balance_YTD(acctdept: {Map!E294})</t>
        </r>
      </text>
    </comment>
    <comment ref="G294" authorId="0" shapeId="0" xr:uid="{BBC0D97B-82A9-4B2C-A008-132AA9113AF1}">
      <text>
        <r>
          <rPr>
            <sz val="9"/>
            <color indexed="81"/>
            <rFont val="Tahoma"/>
            <family val="2"/>
          </rPr>
          <t>Account_Balance_YTD(acctdept: {Map!F294})</t>
        </r>
      </text>
    </comment>
    <comment ref="H294" authorId="0" shapeId="0" xr:uid="{BA51B20E-9E4F-42BB-A3E8-6AA9673B138A}">
      <text>
        <r>
          <rPr>
            <sz val="9"/>
            <color indexed="81"/>
            <rFont val="Tahoma"/>
            <family val="2"/>
          </rPr>
          <t>Account_Balance_YTD(acctdept: {Map!G294})</t>
        </r>
      </text>
    </comment>
    <comment ref="I294" authorId="0" shapeId="0" xr:uid="{30CD389D-8414-44C6-AE84-E02E09D5E35D}">
      <text>
        <r>
          <rPr>
            <sz val="9"/>
            <color indexed="81"/>
            <rFont val="Tahoma"/>
            <family val="2"/>
          </rPr>
          <t>Account_Balance_YTD(acctdept: {Map!H294})</t>
        </r>
      </text>
    </comment>
    <comment ref="J294" authorId="0" shapeId="0" xr:uid="{FDB9B401-7CB3-49F7-A79C-B3628E0F3084}">
      <text>
        <r>
          <rPr>
            <sz val="9"/>
            <color indexed="81"/>
            <rFont val="Tahoma"/>
            <family val="2"/>
          </rPr>
          <t>Account_Balance_YTD(acctdept: {Map!I294})</t>
        </r>
      </text>
    </comment>
    <comment ref="K294" authorId="0" shapeId="0" xr:uid="{577195E4-B8D7-4060-B7DF-5A62A4597155}">
      <text>
        <r>
          <rPr>
            <sz val="9"/>
            <color indexed="81"/>
            <rFont val="Tahoma"/>
            <family val="2"/>
          </rPr>
          <t>Account_Balance_YTD(acctdept: {Map!J294})</t>
        </r>
      </text>
    </comment>
    <comment ref="L294" authorId="0" shapeId="0" xr:uid="{1AA9E42D-149D-4165-8A22-FD8BD849E862}">
      <text>
        <r>
          <rPr>
            <sz val="9"/>
            <color indexed="81"/>
            <rFont val="Tahoma"/>
            <family val="2"/>
          </rPr>
          <t>Account_Balance_YTD(acctdept: {Map!K294})</t>
        </r>
      </text>
    </comment>
    <comment ref="M294" authorId="0" shapeId="0" xr:uid="{F31CC738-6DB1-4A0C-8841-B1788BFEEC4F}">
      <text>
        <r>
          <rPr>
            <sz val="9"/>
            <color indexed="81"/>
            <rFont val="Tahoma"/>
            <family val="2"/>
          </rPr>
          <t>Account_Balance_YTD(acctdept: {Map!L294})</t>
        </r>
      </text>
    </comment>
    <comment ref="D295" authorId="0" shapeId="0" xr:uid="{5EDF6818-3FCD-4B38-B143-12D56A60BDE5}">
      <text>
        <r>
          <rPr>
            <sz val="9"/>
            <color indexed="81"/>
            <rFont val="Tahoma"/>
            <family val="2"/>
          </rPr>
          <t>Account_Balance_YTD(acctdept: {Map!C295})</t>
        </r>
      </text>
    </comment>
    <comment ref="E295" authorId="0" shapeId="0" xr:uid="{EEE48B32-D5BA-4B6F-A476-C25908E4973B}">
      <text>
        <r>
          <rPr>
            <sz val="9"/>
            <color indexed="81"/>
            <rFont val="Tahoma"/>
            <family val="2"/>
          </rPr>
          <t>Account_Balance_YTD(acctdept: {Map!D295})</t>
        </r>
      </text>
    </comment>
    <comment ref="F295" authorId="0" shapeId="0" xr:uid="{922DC8F8-0DE2-4727-BA0D-1B1A5B883976}">
      <text>
        <r>
          <rPr>
            <sz val="9"/>
            <color indexed="81"/>
            <rFont val="Tahoma"/>
            <family val="2"/>
          </rPr>
          <t>Account_Balance_YTD(acctdept: {Map!E295})</t>
        </r>
      </text>
    </comment>
    <comment ref="G295" authorId="0" shapeId="0" xr:uid="{E1289540-E8B5-4909-AA57-8DD4DFED5CB6}">
      <text>
        <r>
          <rPr>
            <sz val="9"/>
            <color indexed="81"/>
            <rFont val="Tahoma"/>
            <family val="2"/>
          </rPr>
          <t>Account_Balance_YTD(acctdept: {Map!F295})</t>
        </r>
      </text>
    </comment>
    <comment ref="H295" authorId="0" shapeId="0" xr:uid="{8FFAD732-A0DC-4808-8668-61B94FC78409}">
      <text>
        <r>
          <rPr>
            <sz val="9"/>
            <color indexed="81"/>
            <rFont val="Tahoma"/>
            <family val="2"/>
          </rPr>
          <t>Account_Balance_YTD(acctdept: {Map!G295})</t>
        </r>
      </text>
    </comment>
    <comment ref="I295" authorId="0" shapeId="0" xr:uid="{C9C1B5B5-6757-4934-B9E3-EF442A901A24}">
      <text>
        <r>
          <rPr>
            <sz val="9"/>
            <color indexed="81"/>
            <rFont val="Tahoma"/>
            <family val="2"/>
          </rPr>
          <t>Account_Balance_YTD(acctdept: {Map!H295})</t>
        </r>
      </text>
    </comment>
    <comment ref="J295" authorId="0" shapeId="0" xr:uid="{BFB9019A-3B2B-43D0-BF5A-B1F6E3D4BF00}">
      <text>
        <r>
          <rPr>
            <sz val="9"/>
            <color indexed="81"/>
            <rFont val="Tahoma"/>
            <family val="2"/>
          </rPr>
          <t>Account_Balance_YTD(acctdept: {Map!I295})</t>
        </r>
      </text>
    </comment>
    <comment ref="K295" authorId="0" shapeId="0" xr:uid="{0BD831E5-EFC6-4BE8-866C-50487BFF4F28}">
      <text>
        <r>
          <rPr>
            <sz val="9"/>
            <color indexed="81"/>
            <rFont val="Tahoma"/>
            <family val="2"/>
          </rPr>
          <t>Account_Balance_YTD(acctdept: {Map!J295})</t>
        </r>
      </text>
    </comment>
    <comment ref="L295" authorId="0" shapeId="0" xr:uid="{116802B7-5A4F-4ACC-8274-50DECDFB833D}">
      <text>
        <r>
          <rPr>
            <sz val="9"/>
            <color indexed="81"/>
            <rFont val="Tahoma"/>
            <family val="2"/>
          </rPr>
          <t>Account_Balance_YTD(acctdept: {Map!K295})</t>
        </r>
      </text>
    </comment>
    <comment ref="M295" authorId="0" shapeId="0" xr:uid="{9C2B6878-94ED-49BE-8E3A-90FFBD49C320}">
      <text>
        <r>
          <rPr>
            <sz val="9"/>
            <color indexed="81"/>
            <rFont val="Tahoma"/>
            <family val="2"/>
          </rPr>
          <t>Account_Balance_YTD(acctdept: {Map!L295})</t>
        </r>
      </text>
    </comment>
    <comment ref="D296" authorId="0" shapeId="0" xr:uid="{8AF2912D-30F4-4307-AD0A-F4439F1F0C66}">
      <text>
        <r>
          <rPr>
            <sz val="9"/>
            <color indexed="81"/>
            <rFont val="Tahoma"/>
            <family val="2"/>
          </rPr>
          <t>Account_Balance_YTD(acctdept: {Map!C296})</t>
        </r>
      </text>
    </comment>
    <comment ref="E296" authorId="0" shapeId="0" xr:uid="{5B0CE916-A1FE-4DD0-A5BD-DDCA0D57043A}">
      <text>
        <r>
          <rPr>
            <sz val="9"/>
            <color indexed="81"/>
            <rFont val="Tahoma"/>
            <family val="2"/>
          </rPr>
          <t>Account_Balance_YTD(acctdept: {Map!D296})</t>
        </r>
      </text>
    </comment>
    <comment ref="F296" authorId="0" shapeId="0" xr:uid="{ACA641F8-114A-4125-A26F-6DDB42D99F3D}">
      <text>
        <r>
          <rPr>
            <sz val="9"/>
            <color indexed="81"/>
            <rFont val="Tahoma"/>
            <family val="2"/>
          </rPr>
          <t>Account_Balance_YTD(acctdept: {Map!E296})</t>
        </r>
      </text>
    </comment>
    <comment ref="G296" authorId="0" shapeId="0" xr:uid="{92E7550D-E232-4AE5-A064-30C75D5CCAB4}">
      <text>
        <r>
          <rPr>
            <sz val="9"/>
            <color indexed="81"/>
            <rFont val="Tahoma"/>
            <family val="2"/>
          </rPr>
          <t>Account_Balance_YTD(acctdept: {Map!F296})</t>
        </r>
      </text>
    </comment>
    <comment ref="H296" authorId="0" shapeId="0" xr:uid="{3816E352-B826-4AA4-A2C9-E2297038EEE9}">
      <text>
        <r>
          <rPr>
            <sz val="9"/>
            <color indexed="81"/>
            <rFont val="Tahoma"/>
            <family val="2"/>
          </rPr>
          <t>Account_Balance_YTD(acctdept: {Map!G296})</t>
        </r>
      </text>
    </comment>
    <comment ref="I296" authorId="0" shapeId="0" xr:uid="{098596AD-A494-4E4A-9920-212AE64D3696}">
      <text>
        <r>
          <rPr>
            <sz val="9"/>
            <color indexed="81"/>
            <rFont val="Tahoma"/>
            <family val="2"/>
          </rPr>
          <t>Account_Balance_YTD(acctdept: {Map!H296})</t>
        </r>
      </text>
    </comment>
    <comment ref="J296" authorId="0" shapeId="0" xr:uid="{A4A6643B-9AB1-459A-97CD-E11066FF14ED}">
      <text>
        <r>
          <rPr>
            <sz val="9"/>
            <color indexed="81"/>
            <rFont val="Tahoma"/>
            <family val="2"/>
          </rPr>
          <t>Account_Balance_YTD(acctdept: {Map!I296})</t>
        </r>
      </text>
    </comment>
    <comment ref="K296" authorId="0" shapeId="0" xr:uid="{ADE58DBC-B6F1-42FB-8356-FC46C1921C31}">
      <text>
        <r>
          <rPr>
            <sz val="9"/>
            <color indexed="81"/>
            <rFont val="Tahoma"/>
            <family val="2"/>
          </rPr>
          <t>Account_Balance_YTD(acctdept: {Map!J296})</t>
        </r>
      </text>
    </comment>
    <comment ref="L296" authorId="0" shapeId="0" xr:uid="{8E9F07E3-E394-4C10-98A2-FBE9641EF2F9}">
      <text>
        <r>
          <rPr>
            <sz val="9"/>
            <color indexed="81"/>
            <rFont val="Tahoma"/>
            <family val="2"/>
          </rPr>
          <t>Account_Balance_YTD(acctdept: {Map!K296})</t>
        </r>
      </text>
    </comment>
    <comment ref="M296" authorId="0" shapeId="0" xr:uid="{50D363F5-F0DD-4A62-ADD1-45FFEA810C9B}">
      <text>
        <r>
          <rPr>
            <sz val="9"/>
            <color indexed="81"/>
            <rFont val="Tahoma"/>
            <family val="2"/>
          </rPr>
          <t>Account_Balance_YTD(acctdept: {Map!L296})</t>
        </r>
      </text>
    </comment>
    <comment ref="D297" authorId="0" shapeId="0" xr:uid="{A5C208EF-E74E-4C51-B280-CA08EDB47E11}">
      <text>
        <r>
          <rPr>
            <sz val="9"/>
            <color indexed="81"/>
            <rFont val="Tahoma"/>
            <family val="2"/>
          </rPr>
          <t>Account_Balance_YTD(acctdept: {Map!C297})</t>
        </r>
      </text>
    </comment>
    <comment ref="E297" authorId="0" shapeId="0" xr:uid="{E36FE599-A3AA-4ADD-8683-F1204312EC58}">
      <text>
        <r>
          <rPr>
            <sz val="9"/>
            <color indexed="81"/>
            <rFont val="Tahoma"/>
            <family val="2"/>
          </rPr>
          <t>Account_Balance_YTD(acctdept: {Map!D297})</t>
        </r>
      </text>
    </comment>
    <comment ref="F297" authorId="0" shapeId="0" xr:uid="{C049C0A4-FE3D-4B71-9FF2-C9A744FE45D4}">
      <text>
        <r>
          <rPr>
            <sz val="9"/>
            <color indexed="81"/>
            <rFont val="Tahoma"/>
            <family val="2"/>
          </rPr>
          <t>Account_Balance_YTD(acctdept: {Map!E297})</t>
        </r>
      </text>
    </comment>
    <comment ref="G297" authorId="0" shapeId="0" xr:uid="{B4C2EEA5-3CE7-42FE-8D6D-52D0F7DB3F1B}">
      <text>
        <r>
          <rPr>
            <sz val="9"/>
            <color indexed="81"/>
            <rFont val="Tahoma"/>
            <family val="2"/>
          </rPr>
          <t>Account_Balance_YTD(acctdept: {Map!F297})</t>
        </r>
      </text>
    </comment>
    <comment ref="H297" authorId="0" shapeId="0" xr:uid="{F6E65D53-3CF7-4E26-8B79-5AD0F3C9069C}">
      <text>
        <r>
          <rPr>
            <sz val="9"/>
            <color indexed="81"/>
            <rFont val="Tahoma"/>
            <family val="2"/>
          </rPr>
          <t>Account_Balance_YTD(acctdept: {Map!G297})</t>
        </r>
      </text>
    </comment>
    <comment ref="I297" authorId="0" shapeId="0" xr:uid="{EB2DAAC1-B839-45D4-8C96-D3B1FDF219CF}">
      <text>
        <r>
          <rPr>
            <sz val="9"/>
            <color indexed="81"/>
            <rFont val="Tahoma"/>
            <family val="2"/>
          </rPr>
          <t>Account_Balance_YTD(acctdept: {Map!H297})</t>
        </r>
      </text>
    </comment>
    <comment ref="J297" authorId="0" shapeId="0" xr:uid="{B7DD03C0-F8F3-4E65-9DC6-34477DECA2F0}">
      <text>
        <r>
          <rPr>
            <sz val="9"/>
            <color indexed="81"/>
            <rFont val="Tahoma"/>
            <family val="2"/>
          </rPr>
          <t>Account_Balance_YTD(acctdept: {Map!I297})</t>
        </r>
      </text>
    </comment>
    <comment ref="K297" authorId="0" shapeId="0" xr:uid="{CD50EA22-3099-4C31-B93D-003C94A0F7D8}">
      <text>
        <r>
          <rPr>
            <sz val="9"/>
            <color indexed="81"/>
            <rFont val="Tahoma"/>
            <family val="2"/>
          </rPr>
          <t>Account_Balance_YTD(acctdept: {Map!J297})</t>
        </r>
      </text>
    </comment>
    <comment ref="L297" authorId="0" shapeId="0" xr:uid="{38C9510D-A011-44F2-BFA8-027C604E9961}">
      <text>
        <r>
          <rPr>
            <sz val="9"/>
            <color indexed="81"/>
            <rFont val="Tahoma"/>
            <family val="2"/>
          </rPr>
          <t>Account_Balance_YTD(acctdept: {Map!K297})</t>
        </r>
      </text>
    </comment>
    <comment ref="M297" authorId="0" shapeId="0" xr:uid="{B481ECAE-B292-48CA-AD5F-A3A83D88736C}">
      <text>
        <r>
          <rPr>
            <sz val="9"/>
            <color indexed="81"/>
            <rFont val="Tahoma"/>
            <family val="2"/>
          </rPr>
          <t>Account_Balance_YTD(acctdept: {Map!L297})</t>
        </r>
      </text>
    </comment>
    <comment ref="D298" authorId="0" shapeId="0" xr:uid="{A294E0AE-C98A-4251-9531-E5C93BF1FF27}">
      <text>
        <r>
          <rPr>
            <sz val="9"/>
            <color indexed="81"/>
            <rFont val="Tahoma"/>
            <family val="2"/>
          </rPr>
          <t>Account_Balance_YTD(acctdept: {Map!C298})</t>
        </r>
      </text>
    </comment>
    <comment ref="E298" authorId="0" shapeId="0" xr:uid="{F64DF207-6B75-4DC9-AFDE-54C92FC2727B}">
      <text>
        <r>
          <rPr>
            <sz val="9"/>
            <color indexed="81"/>
            <rFont val="Tahoma"/>
            <family val="2"/>
          </rPr>
          <t>Account_Balance_YTD(acctdept: {Map!D298})</t>
        </r>
      </text>
    </comment>
    <comment ref="F298" authorId="0" shapeId="0" xr:uid="{8D40A427-D446-4C25-9AA6-373E595D1AC6}">
      <text>
        <r>
          <rPr>
            <sz val="9"/>
            <color indexed="81"/>
            <rFont val="Tahoma"/>
            <family val="2"/>
          </rPr>
          <t>Account_Balance_YTD(acctdept: {Map!E298})</t>
        </r>
      </text>
    </comment>
    <comment ref="G298" authorId="0" shapeId="0" xr:uid="{FB30064E-BBA7-4E93-A587-B4E61CDC03B6}">
      <text>
        <r>
          <rPr>
            <sz val="9"/>
            <color indexed="81"/>
            <rFont val="Tahoma"/>
            <family val="2"/>
          </rPr>
          <t>Account_Balance_YTD(acctdept: {Map!F298})</t>
        </r>
      </text>
    </comment>
    <comment ref="H298" authorId="0" shapeId="0" xr:uid="{C157E5FA-7B91-4EE9-A790-EC5851C01872}">
      <text>
        <r>
          <rPr>
            <sz val="9"/>
            <color indexed="81"/>
            <rFont val="Tahoma"/>
            <family val="2"/>
          </rPr>
          <t>Account_Balance_YTD(acctdept: {Map!G298})</t>
        </r>
      </text>
    </comment>
    <comment ref="I298" authorId="0" shapeId="0" xr:uid="{A612F8F8-7F32-41BA-80C7-EE422FFF5DB2}">
      <text>
        <r>
          <rPr>
            <sz val="9"/>
            <color indexed="81"/>
            <rFont val="Tahoma"/>
            <family val="2"/>
          </rPr>
          <t>Account_Balance_YTD(acctdept: {Map!H298})</t>
        </r>
      </text>
    </comment>
    <comment ref="J298" authorId="0" shapeId="0" xr:uid="{9C7B9371-972E-4E4E-BE78-5FFAC8DE9D62}">
      <text>
        <r>
          <rPr>
            <sz val="9"/>
            <color indexed="81"/>
            <rFont val="Tahoma"/>
            <family val="2"/>
          </rPr>
          <t>Account_Balance_YTD(acctdept: {Map!I298})</t>
        </r>
      </text>
    </comment>
    <comment ref="K298" authorId="0" shapeId="0" xr:uid="{277E0A13-C775-4E6D-A6D8-BA5614BD6618}">
      <text>
        <r>
          <rPr>
            <sz val="9"/>
            <color indexed="81"/>
            <rFont val="Tahoma"/>
            <family val="2"/>
          </rPr>
          <t>Account_Balance_YTD(acctdept: {Map!J298})</t>
        </r>
      </text>
    </comment>
    <comment ref="L298" authorId="0" shapeId="0" xr:uid="{38BCDBA8-577F-446B-B2FD-8FF489BA663D}">
      <text>
        <r>
          <rPr>
            <sz val="9"/>
            <color indexed="81"/>
            <rFont val="Tahoma"/>
            <family val="2"/>
          </rPr>
          <t>Account_Balance_YTD(acctdept: {Map!K298})</t>
        </r>
      </text>
    </comment>
    <comment ref="M298" authorId="0" shapeId="0" xr:uid="{C8969191-3EC2-4879-B445-E867678992CE}">
      <text>
        <r>
          <rPr>
            <sz val="9"/>
            <color indexed="81"/>
            <rFont val="Tahoma"/>
            <family val="2"/>
          </rPr>
          <t>Account_Balance_YTD(acctdept: {Map!L298})</t>
        </r>
      </text>
    </comment>
    <comment ref="D299" authorId="0" shapeId="0" xr:uid="{CBB27AA5-13F4-4ECD-AD48-1F7768EF8946}">
      <text>
        <r>
          <rPr>
            <sz val="9"/>
            <color indexed="81"/>
            <rFont val="Tahoma"/>
            <family val="2"/>
          </rPr>
          <t>Account_Balance_YTD(acctdept: {Map!C299})</t>
        </r>
      </text>
    </comment>
    <comment ref="E299" authorId="0" shapeId="0" xr:uid="{E401486D-3AA7-4D13-9FD7-70E546069802}">
      <text>
        <r>
          <rPr>
            <sz val="9"/>
            <color indexed="81"/>
            <rFont val="Tahoma"/>
            <family val="2"/>
          </rPr>
          <t>Account_Balance_YTD(acctdept: {Map!D299})</t>
        </r>
      </text>
    </comment>
    <comment ref="F299" authorId="0" shapeId="0" xr:uid="{BDABBF30-A547-4BD1-BFE8-3DE20EA53F2B}">
      <text>
        <r>
          <rPr>
            <sz val="9"/>
            <color indexed="81"/>
            <rFont val="Tahoma"/>
            <family val="2"/>
          </rPr>
          <t>Account_Balance_YTD(acctdept: {Map!E299})</t>
        </r>
      </text>
    </comment>
    <comment ref="G299" authorId="0" shapeId="0" xr:uid="{3EC39F77-B90A-4607-886A-44DD6DC23F74}">
      <text>
        <r>
          <rPr>
            <sz val="9"/>
            <color indexed="81"/>
            <rFont val="Tahoma"/>
            <family val="2"/>
          </rPr>
          <t>Account_Balance_YTD(acctdept: {Map!F299})</t>
        </r>
      </text>
    </comment>
    <comment ref="H299" authorId="0" shapeId="0" xr:uid="{6C910A04-6523-49E2-9E43-2563359E5646}">
      <text>
        <r>
          <rPr>
            <sz val="9"/>
            <color indexed="81"/>
            <rFont val="Tahoma"/>
            <family val="2"/>
          </rPr>
          <t>Account_Balance_YTD(acctdept: {Map!G299})</t>
        </r>
      </text>
    </comment>
    <comment ref="I299" authorId="0" shapeId="0" xr:uid="{FB0C4374-08E9-4AD2-93C1-F5DFF0BB9E04}">
      <text>
        <r>
          <rPr>
            <sz val="9"/>
            <color indexed="81"/>
            <rFont val="Tahoma"/>
            <family val="2"/>
          </rPr>
          <t>Account_Balance_YTD(acctdept: {Map!H299})</t>
        </r>
      </text>
    </comment>
    <comment ref="J299" authorId="0" shapeId="0" xr:uid="{89102079-327A-42AD-83EB-5259BBC4710B}">
      <text>
        <r>
          <rPr>
            <sz val="9"/>
            <color indexed="81"/>
            <rFont val="Tahoma"/>
            <family val="2"/>
          </rPr>
          <t>Account_Balance_YTD(acctdept: {Map!I299})</t>
        </r>
      </text>
    </comment>
    <comment ref="K299" authorId="0" shapeId="0" xr:uid="{E513380B-2660-4DA5-93AD-E9D39EFC9EE7}">
      <text>
        <r>
          <rPr>
            <sz val="9"/>
            <color indexed="81"/>
            <rFont val="Tahoma"/>
            <family val="2"/>
          </rPr>
          <t>Account_Balance_YTD(acctdept: {Map!J299})</t>
        </r>
      </text>
    </comment>
    <comment ref="L299" authorId="0" shapeId="0" xr:uid="{20042CC4-B5D8-4D69-B8FC-A61DFD47F0A6}">
      <text>
        <r>
          <rPr>
            <sz val="9"/>
            <color indexed="81"/>
            <rFont val="Tahoma"/>
            <family val="2"/>
          </rPr>
          <t>Account_Balance_YTD(acctdept: {Map!K299})</t>
        </r>
      </text>
    </comment>
    <comment ref="M299" authorId="0" shapeId="0" xr:uid="{9F088C0F-83C8-4A97-A433-1D905F12BF14}">
      <text>
        <r>
          <rPr>
            <sz val="9"/>
            <color indexed="81"/>
            <rFont val="Tahoma"/>
            <family val="2"/>
          </rPr>
          <t>Account_Balance_YTD(acctdept: {Map!L299})</t>
        </r>
      </text>
    </comment>
    <comment ref="D300" authorId="0" shapeId="0" xr:uid="{EDD4DBC4-1C61-436C-ACD5-B2E2EBE35AD5}">
      <text>
        <r>
          <rPr>
            <sz val="9"/>
            <color indexed="81"/>
            <rFont val="Tahoma"/>
            <family val="2"/>
          </rPr>
          <t>Account_Balance_YTD(acctdept: {Map!C300})</t>
        </r>
      </text>
    </comment>
    <comment ref="E300" authorId="0" shapeId="0" xr:uid="{7F00FD61-33D4-4F52-A099-A8B6763EF540}">
      <text>
        <r>
          <rPr>
            <sz val="9"/>
            <color indexed="81"/>
            <rFont val="Tahoma"/>
            <family val="2"/>
          </rPr>
          <t>Account_Balance_YTD(acctdept: {Map!D300})</t>
        </r>
      </text>
    </comment>
    <comment ref="F300" authorId="0" shapeId="0" xr:uid="{3A35E05A-57E4-4111-B353-A3AD56F3D24F}">
      <text>
        <r>
          <rPr>
            <sz val="9"/>
            <color indexed="81"/>
            <rFont val="Tahoma"/>
            <family val="2"/>
          </rPr>
          <t>Account_Balance_YTD(acctdept: {Map!E300})</t>
        </r>
      </text>
    </comment>
    <comment ref="G300" authorId="0" shapeId="0" xr:uid="{D8EA77DB-74C8-4E52-8107-D130E50DA713}">
      <text>
        <r>
          <rPr>
            <sz val="9"/>
            <color indexed="81"/>
            <rFont val="Tahoma"/>
            <family val="2"/>
          </rPr>
          <t>Account_Balance_YTD(acctdept: {Map!F300})</t>
        </r>
      </text>
    </comment>
    <comment ref="H300" authorId="0" shapeId="0" xr:uid="{092ABB14-F71C-4A30-BD39-7A52EE548194}">
      <text>
        <r>
          <rPr>
            <sz val="9"/>
            <color indexed="81"/>
            <rFont val="Tahoma"/>
            <family val="2"/>
          </rPr>
          <t>Account_Balance_YTD(acctdept: {Map!G300})</t>
        </r>
      </text>
    </comment>
    <comment ref="I300" authorId="0" shapeId="0" xr:uid="{08A30986-34A2-456A-AA06-BFCE529181B0}">
      <text>
        <r>
          <rPr>
            <sz val="9"/>
            <color indexed="81"/>
            <rFont val="Tahoma"/>
            <family val="2"/>
          </rPr>
          <t>Account_Balance_YTD(acctdept: {Map!H300})</t>
        </r>
      </text>
    </comment>
    <comment ref="J300" authorId="0" shapeId="0" xr:uid="{2262D038-5682-46CB-8ABD-627931D820FA}">
      <text>
        <r>
          <rPr>
            <sz val="9"/>
            <color indexed="81"/>
            <rFont val="Tahoma"/>
            <family val="2"/>
          </rPr>
          <t>Account_Balance_YTD(acctdept: {Map!I300})</t>
        </r>
      </text>
    </comment>
    <comment ref="K300" authorId="0" shapeId="0" xr:uid="{BF317A15-92C0-4430-A1AF-C632EB33381B}">
      <text>
        <r>
          <rPr>
            <sz val="9"/>
            <color indexed="81"/>
            <rFont val="Tahoma"/>
            <family val="2"/>
          </rPr>
          <t>Account_Balance_YTD(acctdept: {Map!J300})</t>
        </r>
      </text>
    </comment>
    <comment ref="L300" authorId="0" shapeId="0" xr:uid="{9A6CFD36-3120-44D3-9FB2-1171A8AFF490}">
      <text>
        <r>
          <rPr>
            <sz val="9"/>
            <color indexed="81"/>
            <rFont val="Tahoma"/>
            <family val="2"/>
          </rPr>
          <t>Account_Balance_YTD(acctdept: {Map!K300})</t>
        </r>
      </text>
    </comment>
    <comment ref="M300" authorId="0" shapeId="0" xr:uid="{3DB3AF70-B0D7-4CAB-8AE8-C6B26BB8C58E}">
      <text>
        <r>
          <rPr>
            <sz val="9"/>
            <color indexed="81"/>
            <rFont val="Tahoma"/>
            <family val="2"/>
          </rPr>
          <t>Account_Balance_YTD(acctdept: {Map!L300})</t>
        </r>
      </text>
    </comment>
    <comment ref="D301" authorId="0" shapeId="0" xr:uid="{A62ABDA6-4E3C-4F03-98D2-B0FD7B70677E}">
      <text>
        <r>
          <rPr>
            <sz val="9"/>
            <color indexed="81"/>
            <rFont val="Tahoma"/>
            <family val="2"/>
          </rPr>
          <t>Account_Balance_YTD(acctdept: {Map!C301})</t>
        </r>
      </text>
    </comment>
    <comment ref="E301" authorId="0" shapeId="0" xr:uid="{3E488AE8-1595-499F-9D2C-939A52A25F65}">
      <text>
        <r>
          <rPr>
            <sz val="9"/>
            <color indexed="81"/>
            <rFont val="Tahoma"/>
            <family val="2"/>
          </rPr>
          <t>Account_Balance_YTD(acctdept: {Map!D301})</t>
        </r>
      </text>
    </comment>
    <comment ref="F301" authorId="0" shapeId="0" xr:uid="{B31360CA-2C77-41F0-BFB4-E092508DB5C6}">
      <text>
        <r>
          <rPr>
            <sz val="9"/>
            <color indexed="81"/>
            <rFont val="Tahoma"/>
            <family val="2"/>
          </rPr>
          <t>Account_Balance_YTD(acctdept: {Map!E301})</t>
        </r>
      </text>
    </comment>
    <comment ref="G301" authorId="0" shapeId="0" xr:uid="{51C3F0BA-03A3-4169-B09F-CCBAC49F2C6C}">
      <text>
        <r>
          <rPr>
            <sz val="9"/>
            <color indexed="81"/>
            <rFont val="Tahoma"/>
            <family val="2"/>
          </rPr>
          <t>Account_Balance_YTD(acctdept: {Map!F301})</t>
        </r>
      </text>
    </comment>
    <comment ref="H301" authorId="0" shapeId="0" xr:uid="{A04D4663-1C88-429B-92A0-38755942A35E}">
      <text>
        <r>
          <rPr>
            <sz val="9"/>
            <color indexed="81"/>
            <rFont val="Tahoma"/>
            <family val="2"/>
          </rPr>
          <t>Account_Balance_YTD(acctdept: {Map!G301})</t>
        </r>
      </text>
    </comment>
    <comment ref="I301" authorId="0" shapeId="0" xr:uid="{C551A2FD-8A44-4B0F-B89F-D2BFB9064074}">
      <text>
        <r>
          <rPr>
            <sz val="9"/>
            <color indexed="81"/>
            <rFont val="Tahoma"/>
            <family val="2"/>
          </rPr>
          <t>Account_Balance_YTD(acctdept: {Map!H301})</t>
        </r>
      </text>
    </comment>
    <comment ref="J301" authorId="0" shapeId="0" xr:uid="{552266E0-615F-4D71-A329-C072D6571DFA}">
      <text>
        <r>
          <rPr>
            <sz val="9"/>
            <color indexed="81"/>
            <rFont val="Tahoma"/>
            <family val="2"/>
          </rPr>
          <t>Account_Balance_YTD(acctdept: {Map!I301})</t>
        </r>
      </text>
    </comment>
    <comment ref="K301" authorId="0" shapeId="0" xr:uid="{C91EC46D-6815-45E1-AA85-2D39699F0937}">
      <text>
        <r>
          <rPr>
            <sz val="9"/>
            <color indexed="81"/>
            <rFont val="Tahoma"/>
            <family val="2"/>
          </rPr>
          <t>Account_Balance_YTD(acctdept: {Map!J301})</t>
        </r>
      </text>
    </comment>
    <comment ref="L301" authorId="0" shapeId="0" xr:uid="{FA1FAF92-C462-4115-8AE5-932540E1BED2}">
      <text>
        <r>
          <rPr>
            <sz val="9"/>
            <color indexed="81"/>
            <rFont val="Tahoma"/>
            <family val="2"/>
          </rPr>
          <t>Account_Balance_YTD(acctdept: {Map!K301})</t>
        </r>
      </text>
    </comment>
    <comment ref="M301" authorId="0" shapeId="0" xr:uid="{311F7D4B-7E17-42CB-828C-B3261CEEA419}">
      <text>
        <r>
          <rPr>
            <sz val="9"/>
            <color indexed="81"/>
            <rFont val="Tahoma"/>
            <family val="2"/>
          </rPr>
          <t>Account_Balance_YTD(acctdept: {Map!L301})</t>
        </r>
      </text>
    </comment>
    <comment ref="D302" authorId="0" shapeId="0" xr:uid="{39F9660C-459D-4D9B-AD2A-FDE6BEFBACEE}">
      <text>
        <r>
          <rPr>
            <sz val="9"/>
            <color indexed="81"/>
            <rFont val="Tahoma"/>
            <family val="2"/>
          </rPr>
          <t>Account_Balance_YTD(acctdept: {Map!C302})</t>
        </r>
      </text>
    </comment>
    <comment ref="E302" authorId="0" shapeId="0" xr:uid="{AF8D8486-BAAC-4938-9B66-3F3236298FA6}">
      <text>
        <r>
          <rPr>
            <sz val="9"/>
            <color indexed="81"/>
            <rFont val="Tahoma"/>
            <family val="2"/>
          </rPr>
          <t>Account_Balance_YTD(acctdept: {Map!D302})</t>
        </r>
      </text>
    </comment>
    <comment ref="F302" authorId="0" shapeId="0" xr:uid="{2223899F-5B04-4FEE-BFAB-6E01E824FF1F}">
      <text>
        <r>
          <rPr>
            <sz val="9"/>
            <color indexed="81"/>
            <rFont val="Tahoma"/>
            <family val="2"/>
          </rPr>
          <t>Account_Balance_YTD(acctdept: {Map!E302})</t>
        </r>
      </text>
    </comment>
    <comment ref="G302" authorId="0" shapeId="0" xr:uid="{23EC1B0B-8AB4-468F-8203-DE02B6DE1DA0}">
      <text>
        <r>
          <rPr>
            <sz val="9"/>
            <color indexed="81"/>
            <rFont val="Tahoma"/>
            <family val="2"/>
          </rPr>
          <t>Account_Balance_YTD(acctdept: {Map!F302})</t>
        </r>
      </text>
    </comment>
    <comment ref="H302" authorId="0" shapeId="0" xr:uid="{84D866C2-3B7D-4CD3-9364-334D34549D69}">
      <text>
        <r>
          <rPr>
            <sz val="9"/>
            <color indexed="81"/>
            <rFont val="Tahoma"/>
            <family val="2"/>
          </rPr>
          <t>Account_Balance_YTD(acctdept: {Map!G302})</t>
        </r>
      </text>
    </comment>
    <comment ref="I302" authorId="0" shapeId="0" xr:uid="{D35A5BF1-67D1-4E7D-B851-3B93CAD56751}">
      <text>
        <r>
          <rPr>
            <sz val="9"/>
            <color indexed="81"/>
            <rFont val="Tahoma"/>
            <family val="2"/>
          </rPr>
          <t>Account_Balance_YTD(acctdept: {Map!H302})</t>
        </r>
      </text>
    </comment>
    <comment ref="J302" authorId="0" shapeId="0" xr:uid="{1221E5BB-EDE7-48F4-901E-122EAAA77F4A}">
      <text>
        <r>
          <rPr>
            <sz val="9"/>
            <color indexed="81"/>
            <rFont val="Tahoma"/>
            <family val="2"/>
          </rPr>
          <t>Account_Balance_YTD(acctdept: {Map!I302})</t>
        </r>
      </text>
    </comment>
    <comment ref="K302" authorId="0" shapeId="0" xr:uid="{45B620D8-9AA9-4341-B69A-A05FACC796B0}">
      <text>
        <r>
          <rPr>
            <sz val="9"/>
            <color indexed="81"/>
            <rFont val="Tahoma"/>
            <family val="2"/>
          </rPr>
          <t>Account_Balance_YTD(acctdept: {Map!J302})</t>
        </r>
      </text>
    </comment>
    <comment ref="L302" authorId="0" shapeId="0" xr:uid="{F7CA16BE-BCD2-4CA4-8BEC-E383D0AF4200}">
      <text>
        <r>
          <rPr>
            <sz val="9"/>
            <color indexed="81"/>
            <rFont val="Tahoma"/>
            <family val="2"/>
          </rPr>
          <t>Account_Balance_YTD(acctdept: {Map!K302})</t>
        </r>
      </text>
    </comment>
    <comment ref="M302" authorId="0" shapeId="0" xr:uid="{F276364B-CE8E-4F40-9E83-BA637A4C3E4C}">
      <text>
        <r>
          <rPr>
            <sz val="9"/>
            <color indexed="81"/>
            <rFont val="Tahoma"/>
            <family val="2"/>
          </rPr>
          <t>Account_Balance_YTD(acctdept: {Map!L302})</t>
        </r>
      </text>
    </comment>
    <comment ref="D303" authorId="0" shapeId="0" xr:uid="{876E34B4-2442-4F82-8415-4D2AAEA96205}">
      <text>
        <r>
          <rPr>
            <sz val="9"/>
            <color indexed="81"/>
            <rFont val="Tahoma"/>
            <family val="2"/>
          </rPr>
          <t>Account_Balance_YTD(acctdept: {Map!C303})</t>
        </r>
      </text>
    </comment>
    <comment ref="E303" authorId="0" shapeId="0" xr:uid="{00294AEC-E823-4F3A-BCD0-260BA7D9CA20}">
      <text>
        <r>
          <rPr>
            <sz val="9"/>
            <color indexed="81"/>
            <rFont val="Tahoma"/>
            <family val="2"/>
          </rPr>
          <t>Account_Balance_YTD(acctdept: {Map!D303})</t>
        </r>
      </text>
    </comment>
    <comment ref="F303" authorId="0" shapeId="0" xr:uid="{220CA864-27D2-431A-A96F-A2DDCB8E831C}">
      <text>
        <r>
          <rPr>
            <sz val="9"/>
            <color indexed="81"/>
            <rFont val="Tahoma"/>
            <family val="2"/>
          </rPr>
          <t>Account_Balance_YTD(acctdept: {Map!E303})</t>
        </r>
      </text>
    </comment>
    <comment ref="G303" authorId="0" shapeId="0" xr:uid="{BEFC94B7-7879-4F36-B5AF-CC1B8CDE60F1}">
      <text>
        <r>
          <rPr>
            <sz val="9"/>
            <color indexed="81"/>
            <rFont val="Tahoma"/>
            <family val="2"/>
          </rPr>
          <t>Account_Balance_YTD(acctdept: {Map!F303})</t>
        </r>
      </text>
    </comment>
    <comment ref="H303" authorId="0" shapeId="0" xr:uid="{8ACF03C0-EC92-46B6-A60A-2CE43704B575}">
      <text>
        <r>
          <rPr>
            <sz val="9"/>
            <color indexed="81"/>
            <rFont val="Tahoma"/>
            <family val="2"/>
          </rPr>
          <t>Account_Balance_YTD(acctdept: {Map!G303})</t>
        </r>
      </text>
    </comment>
    <comment ref="I303" authorId="0" shapeId="0" xr:uid="{F893FA97-B858-4507-8498-0A4CBBEA774F}">
      <text>
        <r>
          <rPr>
            <sz val="9"/>
            <color indexed="81"/>
            <rFont val="Tahoma"/>
            <family val="2"/>
          </rPr>
          <t>Account_Balance_YTD(acctdept: {Map!H303})</t>
        </r>
      </text>
    </comment>
    <comment ref="J303" authorId="0" shapeId="0" xr:uid="{207D32AF-4F20-4E08-919B-565EF48BD991}">
      <text>
        <r>
          <rPr>
            <sz val="9"/>
            <color indexed="81"/>
            <rFont val="Tahoma"/>
            <family val="2"/>
          </rPr>
          <t>Account_Balance_YTD(acctdept: {Map!I303})</t>
        </r>
      </text>
    </comment>
    <comment ref="K303" authorId="0" shapeId="0" xr:uid="{A4B972C1-733B-4E1E-8123-906C173EA3B0}">
      <text>
        <r>
          <rPr>
            <sz val="9"/>
            <color indexed="81"/>
            <rFont val="Tahoma"/>
            <family val="2"/>
          </rPr>
          <t>Account_Balance_YTD(acctdept: {Map!J303})</t>
        </r>
      </text>
    </comment>
    <comment ref="L303" authorId="0" shapeId="0" xr:uid="{D6960E0F-9172-469F-B25E-B954640C4A30}">
      <text>
        <r>
          <rPr>
            <sz val="9"/>
            <color indexed="81"/>
            <rFont val="Tahoma"/>
            <family val="2"/>
          </rPr>
          <t>Account_Balance_YTD(acctdept: {Map!K303})</t>
        </r>
      </text>
    </comment>
    <comment ref="M303" authorId="0" shapeId="0" xr:uid="{900F33BC-E5FC-4B5B-A45F-4606B4E44F04}">
      <text>
        <r>
          <rPr>
            <sz val="9"/>
            <color indexed="81"/>
            <rFont val="Tahoma"/>
            <family val="2"/>
          </rPr>
          <t>Account_Balance_YTD(acctdept: {Map!L303})</t>
        </r>
      </text>
    </comment>
    <comment ref="D304" authorId="0" shapeId="0" xr:uid="{A3E94FAD-9C5A-4834-9A53-6FE7AC9360CA}">
      <text>
        <r>
          <rPr>
            <sz val="9"/>
            <color indexed="81"/>
            <rFont val="Tahoma"/>
            <family val="2"/>
          </rPr>
          <t>Account_Balance_YTD(acctdept: {Map!C304})</t>
        </r>
      </text>
    </comment>
    <comment ref="E304" authorId="0" shapeId="0" xr:uid="{3CD9E412-BFBF-4841-99BA-16BA7E740C95}">
      <text>
        <r>
          <rPr>
            <sz val="9"/>
            <color indexed="81"/>
            <rFont val="Tahoma"/>
            <family val="2"/>
          </rPr>
          <t>Account_Balance_YTD(acctdept: {Map!D304})</t>
        </r>
      </text>
    </comment>
    <comment ref="F304" authorId="0" shapeId="0" xr:uid="{237036B5-D9C2-4307-AE11-1C864BEF212F}">
      <text>
        <r>
          <rPr>
            <sz val="9"/>
            <color indexed="81"/>
            <rFont val="Tahoma"/>
            <family val="2"/>
          </rPr>
          <t>Account_Balance_YTD(acctdept: {Map!E304})</t>
        </r>
      </text>
    </comment>
    <comment ref="G304" authorId="0" shapeId="0" xr:uid="{41BAA965-5B51-442E-8957-C5082EE91B24}">
      <text>
        <r>
          <rPr>
            <sz val="9"/>
            <color indexed="81"/>
            <rFont val="Tahoma"/>
            <family val="2"/>
          </rPr>
          <t>Account_Balance_YTD(acctdept: {Map!F304})</t>
        </r>
      </text>
    </comment>
    <comment ref="H304" authorId="0" shapeId="0" xr:uid="{BE91BE39-FB39-42A2-841E-28E901D59BE6}">
      <text>
        <r>
          <rPr>
            <sz val="9"/>
            <color indexed="81"/>
            <rFont val="Tahoma"/>
            <family val="2"/>
          </rPr>
          <t>Account_Balance_YTD(acctdept: {Map!G304})</t>
        </r>
      </text>
    </comment>
    <comment ref="I304" authorId="0" shapeId="0" xr:uid="{D2737056-ACCC-4119-809C-48E89586BD64}">
      <text>
        <r>
          <rPr>
            <sz val="9"/>
            <color indexed="81"/>
            <rFont val="Tahoma"/>
            <family val="2"/>
          </rPr>
          <t>Account_Balance_YTD(acctdept: {Map!H304})</t>
        </r>
      </text>
    </comment>
    <comment ref="J304" authorId="0" shapeId="0" xr:uid="{649CE037-EEC1-47C7-8E02-708A1851328E}">
      <text>
        <r>
          <rPr>
            <sz val="9"/>
            <color indexed="81"/>
            <rFont val="Tahoma"/>
            <family val="2"/>
          </rPr>
          <t>Account_Balance_YTD(acctdept: {Map!I304})</t>
        </r>
      </text>
    </comment>
    <comment ref="K304" authorId="0" shapeId="0" xr:uid="{01E754AC-DCCA-4B55-BDA3-387DED45AF4B}">
      <text>
        <r>
          <rPr>
            <sz val="9"/>
            <color indexed="81"/>
            <rFont val="Tahoma"/>
            <family val="2"/>
          </rPr>
          <t>Account_Balance_YTD(acctdept: {Map!J304})</t>
        </r>
      </text>
    </comment>
    <comment ref="L304" authorId="0" shapeId="0" xr:uid="{6C8DB324-9B6D-4D65-A5F6-17F9365FFE41}">
      <text>
        <r>
          <rPr>
            <sz val="9"/>
            <color indexed="81"/>
            <rFont val="Tahoma"/>
            <family val="2"/>
          </rPr>
          <t>Account_Balance_YTD(acctdept: {Map!K304})</t>
        </r>
      </text>
    </comment>
    <comment ref="M304" authorId="0" shapeId="0" xr:uid="{65FC39AA-C8C8-4F10-B418-16099E3473A4}">
      <text>
        <r>
          <rPr>
            <sz val="9"/>
            <color indexed="81"/>
            <rFont val="Tahoma"/>
            <family val="2"/>
          </rPr>
          <t>Account_Balance_YTD(acctdept: {Map!L304})</t>
        </r>
      </text>
    </comment>
    <comment ref="D305" authorId="0" shapeId="0" xr:uid="{8F6E6318-9234-4C95-AA8D-04A35BE61878}">
      <text>
        <r>
          <rPr>
            <sz val="9"/>
            <color indexed="81"/>
            <rFont val="Tahoma"/>
            <family val="2"/>
          </rPr>
          <t>Account_Balance_YTD(acctdept: {Map!C305})</t>
        </r>
      </text>
    </comment>
    <comment ref="E305" authorId="0" shapeId="0" xr:uid="{FCB2B2B3-C5DE-4669-8A0E-AA0A7256869C}">
      <text>
        <r>
          <rPr>
            <sz val="9"/>
            <color indexed="81"/>
            <rFont val="Tahoma"/>
            <family val="2"/>
          </rPr>
          <t>Account_Balance_YTD(acctdept: {Map!D305})</t>
        </r>
      </text>
    </comment>
    <comment ref="F305" authorId="0" shapeId="0" xr:uid="{92D11E3E-1A91-413A-B6A6-D6B7A95E02BB}">
      <text>
        <r>
          <rPr>
            <sz val="9"/>
            <color indexed="81"/>
            <rFont val="Tahoma"/>
            <family val="2"/>
          </rPr>
          <t>Account_Balance_YTD(acctdept: {Map!E305})</t>
        </r>
      </text>
    </comment>
    <comment ref="G305" authorId="0" shapeId="0" xr:uid="{09658866-CA86-49B6-85CD-8C69D42E9D00}">
      <text>
        <r>
          <rPr>
            <sz val="9"/>
            <color indexed="81"/>
            <rFont val="Tahoma"/>
            <family val="2"/>
          </rPr>
          <t>Account_Balance_YTD(acctdept: {Map!F305})</t>
        </r>
      </text>
    </comment>
    <comment ref="H305" authorId="0" shapeId="0" xr:uid="{C2B4A4CA-A11F-4C65-B144-2150C1F0C7F2}">
      <text>
        <r>
          <rPr>
            <sz val="9"/>
            <color indexed="81"/>
            <rFont val="Tahoma"/>
            <family val="2"/>
          </rPr>
          <t>Account_Balance_YTD(acctdept: {Map!G305})</t>
        </r>
      </text>
    </comment>
    <comment ref="I305" authorId="0" shapeId="0" xr:uid="{A2BF13C8-2C41-406B-BB32-8D2AEF2913CD}">
      <text>
        <r>
          <rPr>
            <sz val="9"/>
            <color indexed="81"/>
            <rFont val="Tahoma"/>
            <family val="2"/>
          </rPr>
          <t>Account_Balance_YTD(acctdept: {Map!H305})</t>
        </r>
      </text>
    </comment>
    <comment ref="J305" authorId="0" shapeId="0" xr:uid="{61247936-FB75-4E2D-9D85-A2078D215523}">
      <text>
        <r>
          <rPr>
            <sz val="9"/>
            <color indexed="81"/>
            <rFont val="Tahoma"/>
            <family val="2"/>
          </rPr>
          <t>Account_Balance_YTD(acctdept: {Map!I305})</t>
        </r>
      </text>
    </comment>
    <comment ref="K305" authorId="0" shapeId="0" xr:uid="{14E8D8D4-46F1-44EE-A0E9-385B75D38C8C}">
      <text>
        <r>
          <rPr>
            <sz val="9"/>
            <color indexed="81"/>
            <rFont val="Tahoma"/>
            <family val="2"/>
          </rPr>
          <t>Account_Balance_YTD(acctdept: {Map!J305})</t>
        </r>
      </text>
    </comment>
    <comment ref="L305" authorId="0" shapeId="0" xr:uid="{39363764-0D53-4D73-8B21-09FD29BFFDFC}">
      <text>
        <r>
          <rPr>
            <sz val="9"/>
            <color indexed="81"/>
            <rFont val="Tahoma"/>
            <family val="2"/>
          </rPr>
          <t>Account_Balance_YTD(acctdept: {Map!K305})</t>
        </r>
      </text>
    </comment>
    <comment ref="M305" authorId="0" shapeId="0" xr:uid="{E12AEAC3-BCB8-4C3A-8287-04149192E039}">
      <text>
        <r>
          <rPr>
            <sz val="9"/>
            <color indexed="81"/>
            <rFont val="Tahoma"/>
            <family val="2"/>
          </rPr>
          <t>Account_Balance_YTD(acctdept: {Map!L305})</t>
        </r>
      </text>
    </comment>
    <comment ref="D306" authorId="0" shapeId="0" xr:uid="{D2B2809E-77EC-417B-B156-3B38413BC7DB}">
      <text>
        <r>
          <rPr>
            <sz val="9"/>
            <color indexed="81"/>
            <rFont val="Tahoma"/>
            <family val="2"/>
          </rPr>
          <t>Account_Balance_YTD(acctdept: {Map!C306})</t>
        </r>
      </text>
    </comment>
    <comment ref="E306" authorId="0" shapeId="0" xr:uid="{1FE0E484-5F2F-4380-BAEE-EBD1E25C18AA}">
      <text>
        <r>
          <rPr>
            <sz val="9"/>
            <color indexed="81"/>
            <rFont val="Tahoma"/>
            <family val="2"/>
          </rPr>
          <t>Account_Balance_YTD(acctdept: {Map!D306})</t>
        </r>
      </text>
    </comment>
    <comment ref="F306" authorId="0" shapeId="0" xr:uid="{B156281F-80C4-4AAC-A633-87401B7E5B7D}">
      <text>
        <r>
          <rPr>
            <sz val="9"/>
            <color indexed="81"/>
            <rFont val="Tahoma"/>
            <family val="2"/>
          </rPr>
          <t>Account_Balance_YTD(acctdept: {Map!E306})</t>
        </r>
      </text>
    </comment>
    <comment ref="G306" authorId="0" shapeId="0" xr:uid="{A0D7300C-DB6D-4CCE-8FC0-0482F4BC289C}">
      <text>
        <r>
          <rPr>
            <sz val="9"/>
            <color indexed="81"/>
            <rFont val="Tahoma"/>
            <family val="2"/>
          </rPr>
          <t>Account_Balance_YTD(acctdept: {Map!F306})</t>
        </r>
      </text>
    </comment>
    <comment ref="H306" authorId="0" shapeId="0" xr:uid="{556738B8-C0FE-482B-B608-45AE202D893B}">
      <text>
        <r>
          <rPr>
            <sz val="9"/>
            <color indexed="81"/>
            <rFont val="Tahoma"/>
            <family val="2"/>
          </rPr>
          <t>Account_Balance_YTD(acctdept: {Map!G306})</t>
        </r>
      </text>
    </comment>
    <comment ref="I306" authorId="0" shapeId="0" xr:uid="{B9EE0663-60FB-4DCD-8EC2-148FA9783A61}">
      <text>
        <r>
          <rPr>
            <sz val="9"/>
            <color indexed="81"/>
            <rFont val="Tahoma"/>
            <family val="2"/>
          </rPr>
          <t>Account_Balance_YTD(acctdept: {Map!H306})</t>
        </r>
      </text>
    </comment>
    <comment ref="J306" authorId="0" shapeId="0" xr:uid="{B28E8815-1E26-44D3-A949-54E6E0C5254C}">
      <text>
        <r>
          <rPr>
            <sz val="9"/>
            <color indexed="81"/>
            <rFont val="Tahoma"/>
            <family val="2"/>
          </rPr>
          <t>Account_Balance_YTD(acctdept: {Map!I306})</t>
        </r>
      </text>
    </comment>
    <comment ref="K306" authorId="0" shapeId="0" xr:uid="{AC065820-66C4-4B45-98A3-468BD023153E}">
      <text>
        <r>
          <rPr>
            <sz val="9"/>
            <color indexed="81"/>
            <rFont val="Tahoma"/>
            <family val="2"/>
          </rPr>
          <t>Account_Balance_YTD(acctdept: {Map!J306})</t>
        </r>
      </text>
    </comment>
    <comment ref="L306" authorId="0" shapeId="0" xr:uid="{27C13474-492F-4B9D-8DA6-9FDCF7C96BAC}">
      <text>
        <r>
          <rPr>
            <sz val="9"/>
            <color indexed="81"/>
            <rFont val="Tahoma"/>
            <family val="2"/>
          </rPr>
          <t>Account_Balance_YTD(acctdept: {Map!K306})</t>
        </r>
      </text>
    </comment>
    <comment ref="M306" authorId="0" shapeId="0" xr:uid="{489D1329-A501-43C7-A333-B3B819E085B6}">
      <text>
        <r>
          <rPr>
            <sz val="9"/>
            <color indexed="81"/>
            <rFont val="Tahoma"/>
            <family val="2"/>
          </rPr>
          <t>Account_Balance_YTD(acctdept: {Map!L306})</t>
        </r>
      </text>
    </comment>
    <comment ref="D307" authorId="0" shapeId="0" xr:uid="{6B603093-7789-48FE-AA94-FEB9B911DBEF}">
      <text>
        <r>
          <rPr>
            <sz val="9"/>
            <color indexed="81"/>
            <rFont val="Tahoma"/>
            <family val="2"/>
          </rPr>
          <t>Account_Balance_YTD(acctdept: {Map!C307})</t>
        </r>
      </text>
    </comment>
    <comment ref="E307" authorId="0" shapeId="0" xr:uid="{3747F8D3-84D5-4987-9F0B-AF1727FD4E36}">
      <text>
        <r>
          <rPr>
            <sz val="9"/>
            <color indexed="81"/>
            <rFont val="Tahoma"/>
            <family val="2"/>
          </rPr>
          <t>Account_Balance_YTD(acctdept: {Map!D307})</t>
        </r>
      </text>
    </comment>
    <comment ref="F307" authorId="0" shapeId="0" xr:uid="{CB9402C1-8C14-47D7-BC2E-C7A8F22A5326}">
      <text>
        <r>
          <rPr>
            <sz val="9"/>
            <color indexed="81"/>
            <rFont val="Tahoma"/>
            <family val="2"/>
          </rPr>
          <t>Account_Balance_YTD(acctdept: {Map!E307})</t>
        </r>
      </text>
    </comment>
    <comment ref="G307" authorId="0" shapeId="0" xr:uid="{315ADB18-675E-4778-8AF2-A2BCAF13518F}">
      <text>
        <r>
          <rPr>
            <sz val="9"/>
            <color indexed="81"/>
            <rFont val="Tahoma"/>
            <family val="2"/>
          </rPr>
          <t>Account_Balance_YTD(acctdept: {Map!F307})</t>
        </r>
      </text>
    </comment>
    <comment ref="H307" authorId="0" shapeId="0" xr:uid="{9D1BD72A-4DC7-44D8-8606-F6BD022CEA32}">
      <text>
        <r>
          <rPr>
            <sz val="9"/>
            <color indexed="81"/>
            <rFont val="Tahoma"/>
            <family val="2"/>
          </rPr>
          <t>Account_Balance_YTD(acctdept: {Map!G307})</t>
        </r>
      </text>
    </comment>
    <comment ref="I307" authorId="0" shapeId="0" xr:uid="{5792343B-3C22-4D0F-A002-75B89D905A99}">
      <text>
        <r>
          <rPr>
            <sz val="9"/>
            <color indexed="81"/>
            <rFont val="Tahoma"/>
            <family val="2"/>
          </rPr>
          <t>Account_Balance_YTD(acctdept: {Map!H307})</t>
        </r>
      </text>
    </comment>
    <comment ref="J307" authorId="0" shapeId="0" xr:uid="{1B826B5B-A597-431F-B991-A9247F48AFE6}">
      <text>
        <r>
          <rPr>
            <sz val="9"/>
            <color indexed="81"/>
            <rFont val="Tahoma"/>
            <family val="2"/>
          </rPr>
          <t>Account_Balance_YTD(acctdept: {Map!I307})</t>
        </r>
      </text>
    </comment>
    <comment ref="K307" authorId="0" shapeId="0" xr:uid="{58084432-C207-4DF5-998B-B476A9322121}">
      <text>
        <r>
          <rPr>
            <sz val="9"/>
            <color indexed="81"/>
            <rFont val="Tahoma"/>
            <family val="2"/>
          </rPr>
          <t>Account_Balance_YTD(acctdept: {Map!J307})</t>
        </r>
      </text>
    </comment>
    <comment ref="L307" authorId="0" shapeId="0" xr:uid="{28283212-FD10-49F4-ACEE-156AC5073785}">
      <text>
        <r>
          <rPr>
            <sz val="9"/>
            <color indexed="81"/>
            <rFont val="Tahoma"/>
            <family val="2"/>
          </rPr>
          <t>Account_Balance_YTD(acctdept: {Map!K307})</t>
        </r>
      </text>
    </comment>
    <comment ref="M307" authorId="0" shapeId="0" xr:uid="{311E4502-4324-4B99-AE22-08C3103FEAB7}">
      <text>
        <r>
          <rPr>
            <sz val="9"/>
            <color indexed="81"/>
            <rFont val="Tahoma"/>
            <family val="2"/>
          </rPr>
          <t>Account_Balance_YTD(acctdept: {Map!L307})</t>
        </r>
      </text>
    </comment>
    <comment ref="D308" authorId="0" shapeId="0" xr:uid="{2D251BAA-7385-440B-94F9-DCB9797547A1}">
      <text>
        <r>
          <rPr>
            <sz val="9"/>
            <color indexed="81"/>
            <rFont val="Tahoma"/>
            <family val="2"/>
          </rPr>
          <t>Account_Balance_YTD(acctdept: {Map!C308})</t>
        </r>
      </text>
    </comment>
    <comment ref="E308" authorId="0" shapeId="0" xr:uid="{A2CE61F0-7CEB-4DFB-90DF-D729D2F12A84}">
      <text>
        <r>
          <rPr>
            <sz val="9"/>
            <color indexed="81"/>
            <rFont val="Tahoma"/>
            <family val="2"/>
          </rPr>
          <t>Account_Balance_YTD(acctdept: {Map!D308})</t>
        </r>
      </text>
    </comment>
    <comment ref="F308" authorId="0" shapeId="0" xr:uid="{926F1A62-B2F4-46C7-8041-6E929E820550}">
      <text>
        <r>
          <rPr>
            <sz val="9"/>
            <color indexed="81"/>
            <rFont val="Tahoma"/>
            <family val="2"/>
          </rPr>
          <t>Account_Balance_YTD(acctdept: {Map!E308})</t>
        </r>
      </text>
    </comment>
    <comment ref="G308" authorId="0" shapeId="0" xr:uid="{D55B415F-37DC-419E-97D4-00A9F86A1722}">
      <text>
        <r>
          <rPr>
            <sz val="9"/>
            <color indexed="81"/>
            <rFont val="Tahoma"/>
            <family val="2"/>
          </rPr>
          <t>Account_Balance_YTD(acctdept: {Map!F308})</t>
        </r>
      </text>
    </comment>
    <comment ref="H308" authorId="0" shapeId="0" xr:uid="{E8CA2073-E1E8-4ED4-A949-2D9634E2ADAA}">
      <text>
        <r>
          <rPr>
            <sz val="9"/>
            <color indexed="81"/>
            <rFont val="Tahoma"/>
            <family val="2"/>
          </rPr>
          <t>Account_Balance_YTD(acctdept: {Map!G308})</t>
        </r>
      </text>
    </comment>
    <comment ref="I308" authorId="0" shapeId="0" xr:uid="{A0FE5D0B-F8A9-4C90-A5DE-CB1B827A3EAC}">
      <text>
        <r>
          <rPr>
            <sz val="9"/>
            <color indexed="81"/>
            <rFont val="Tahoma"/>
            <family val="2"/>
          </rPr>
          <t>Account_Balance_YTD(acctdept: {Map!H308})</t>
        </r>
      </text>
    </comment>
    <comment ref="J308" authorId="0" shapeId="0" xr:uid="{90D110FE-D199-49D9-A202-E5D8373988EB}">
      <text>
        <r>
          <rPr>
            <sz val="9"/>
            <color indexed="81"/>
            <rFont val="Tahoma"/>
            <family val="2"/>
          </rPr>
          <t>Account_Balance_YTD(acctdept: {Map!I308})</t>
        </r>
      </text>
    </comment>
    <comment ref="K308" authorId="0" shapeId="0" xr:uid="{CDD20207-00FD-4195-AC97-BBF02927C279}">
      <text>
        <r>
          <rPr>
            <sz val="9"/>
            <color indexed="81"/>
            <rFont val="Tahoma"/>
            <family val="2"/>
          </rPr>
          <t>Account_Balance_YTD(acctdept: {Map!J308})</t>
        </r>
      </text>
    </comment>
    <comment ref="L308" authorId="0" shapeId="0" xr:uid="{B6BA8189-5041-40FA-B80B-173AD9F62DDE}">
      <text>
        <r>
          <rPr>
            <sz val="9"/>
            <color indexed="81"/>
            <rFont val="Tahoma"/>
            <family val="2"/>
          </rPr>
          <t>Account_Balance_YTD(acctdept: {Map!K308})</t>
        </r>
      </text>
    </comment>
    <comment ref="M308" authorId="0" shapeId="0" xr:uid="{31ABD189-0E1E-44AE-BE48-6BEAD3246E92}">
      <text>
        <r>
          <rPr>
            <sz val="9"/>
            <color indexed="81"/>
            <rFont val="Tahoma"/>
            <family val="2"/>
          </rPr>
          <t>Account_Balance_YTD(acctdept: {Map!L308})</t>
        </r>
      </text>
    </comment>
    <comment ref="D309" authorId="0" shapeId="0" xr:uid="{5549DBC8-0498-492B-8C00-D3D945076B95}">
      <text>
        <r>
          <rPr>
            <sz val="9"/>
            <color indexed="81"/>
            <rFont val="Tahoma"/>
            <family val="2"/>
          </rPr>
          <t>Account_Balance_YTD(acctdept: {Map!C309})</t>
        </r>
      </text>
    </comment>
    <comment ref="E309" authorId="0" shapeId="0" xr:uid="{1BBB6B24-F11A-4723-814F-57406952E5E3}">
      <text>
        <r>
          <rPr>
            <sz val="9"/>
            <color indexed="81"/>
            <rFont val="Tahoma"/>
            <family val="2"/>
          </rPr>
          <t>Account_Balance_YTD(acctdept: {Map!D309})</t>
        </r>
      </text>
    </comment>
    <comment ref="F309" authorId="0" shapeId="0" xr:uid="{F5E3DEE3-0BC7-43F5-B11D-65DF40992487}">
      <text>
        <r>
          <rPr>
            <sz val="9"/>
            <color indexed="81"/>
            <rFont val="Tahoma"/>
            <family val="2"/>
          </rPr>
          <t>Account_Balance_YTD(acctdept: {Map!E309})</t>
        </r>
      </text>
    </comment>
    <comment ref="G309" authorId="0" shapeId="0" xr:uid="{1B0CC08D-FD40-4AB1-ACDD-FD7850DF3614}">
      <text>
        <r>
          <rPr>
            <sz val="9"/>
            <color indexed="81"/>
            <rFont val="Tahoma"/>
            <family val="2"/>
          </rPr>
          <t>Account_Balance_YTD(acctdept: {Map!F309})</t>
        </r>
      </text>
    </comment>
    <comment ref="H309" authorId="0" shapeId="0" xr:uid="{6B846432-B523-4B95-A046-C1A5B82C8EF4}">
      <text>
        <r>
          <rPr>
            <sz val="9"/>
            <color indexed="81"/>
            <rFont val="Tahoma"/>
            <family val="2"/>
          </rPr>
          <t>Account_Balance_YTD(acctdept: {Map!G309})</t>
        </r>
      </text>
    </comment>
    <comment ref="I309" authorId="0" shapeId="0" xr:uid="{5A87500C-265C-4BB1-AF32-5CB3FA926C9F}">
      <text>
        <r>
          <rPr>
            <sz val="9"/>
            <color indexed="81"/>
            <rFont val="Tahoma"/>
            <family val="2"/>
          </rPr>
          <t>Account_Balance_YTD(acctdept: {Map!H309})</t>
        </r>
      </text>
    </comment>
    <comment ref="J309" authorId="0" shapeId="0" xr:uid="{8779B2FF-81A7-4CE1-98D7-992D7DC1119A}">
      <text>
        <r>
          <rPr>
            <sz val="9"/>
            <color indexed="81"/>
            <rFont val="Tahoma"/>
            <family val="2"/>
          </rPr>
          <t>Account_Balance_YTD(acctdept: {Map!I309})</t>
        </r>
      </text>
    </comment>
    <comment ref="K309" authorId="0" shapeId="0" xr:uid="{CCB3EDFA-DFE5-4A2B-B3C2-4E7DF7072535}">
      <text>
        <r>
          <rPr>
            <sz val="9"/>
            <color indexed="81"/>
            <rFont val="Tahoma"/>
            <family val="2"/>
          </rPr>
          <t>Account_Balance_YTD(acctdept: {Map!J309})</t>
        </r>
      </text>
    </comment>
    <comment ref="L309" authorId="0" shapeId="0" xr:uid="{F521B13D-5D45-416F-9BA0-070737EE7941}">
      <text>
        <r>
          <rPr>
            <sz val="9"/>
            <color indexed="81"/>
            <rFont val="Tahoma"/>
            <family val="2"/>
          </rPr>
          <t>Account_Balance_YTD(acctdept: {Map!K309})</t>
        </r>
      </text>
    </comment>
    <comment ref="M309" authorId="0" shapeId="0" xr:uid="{09038BA8-26CF-4172-9CC3-D2B9B5991C18}">
      <text>
        <r>
          <rPr>
            <sz val="9"/>
            <color indexed="81"/>
            <rFont val="Tahoma"/>
            <family val="2"/>
          </rPr>
          <t>Account_Balance_YTD(acctdept: {Map!L309})</t>
        </r>
      </text>
    </comment>
    <comment ref="D310" authorId="0" shapeId="0" xr:uid="{83A84896-FFAA-41A3-8B90-3C0419E3A09B}">
      <text>
        <r>
          <rPr>
            <sz val="9"/>
            <color indexed="81"/>
            <rFont val="Tahoma"/>
            <family val="2"/>
          </rPr>
          <t>Account_Balance_YTD(acctdept: {Map!C310})</t>
        </r>
      </text>
    </comment>
    <comment ref="E310" authorId="0" shapeId="0" xr:uid="{EE857E5B-43AB-44D3-BF2B-000CA9F48615}">
      <text>
        <r>
          <rPr>
            <sz val="9"/>
            <color indexed="81"/>
            <rFont val="Tahoma"/>
            <family val="2"/>
          </rPr>
          <t>Account_Balance_YTD(acctdept: {Map!D310})</t>
        </r>
      </text>
    </comment>
    <comment ref="F310" authorId="0" shapeId="0" xr:uid="{242ABC9F-F5E8-4EDD-8F99-9D37290B8D7B}">
      <text>
        <r>
          <rPr>
            <sz val="9"/>
            <color indexed="81"/>
            <rFont val="Tahoma"/>
            <family val="2"/>
          </rPr>
          <t>Account_Balance_YTD(acctdept: {Map!E310})</t>
        </r>
      </text>
    </comment>
    <comment ref="G310" authorId="0" shapeId="0" xr:uid="{830A2946-63FE-4F23-A33D-5A857CF25D28}">
      <text>
        <r>
          <rPr>
            <sz val="9"/>
            <color indexed="81"/>
            <rFont val="Tahoma"/>
            <family val="2"/>
          </rPr>
          <t>Account_Balance_YTD(acctdept: {Map!F310})</t>
        </r>
      </text>
    </comment>
    <comment ref="H310" authorId="0" shapeId="0" xr:uid="{ABD5B235-7029-4285-9808-6BDDEFA4193D}">
      <text>
        <r>
          <rPr>
            <sz val="9"/>
            <color indexed="81"/>
            <rFont val="Tahoma"/>
            <family val="2"/>
          </rPr>
          <t>Account_Balance_YTD(acctdept: {Map!G310})</t>
        </r>
      </text>
    </comment>
    <comment ref="I310" authorId="0" shapeId="0" xr:uid="{85219A65-750C-4AC6-A5A6-18F062DDD2D9}">
      <text>
        <r>
          <rPr>
            <sz val="9"/>
            <color indexed="81"/>
            <rFont val="Tahoma"/>
            <family val="2"/>
          </rPr>
          <t>Account_Balance_YTD(acctdept: {Map!H310})</t>
        </r>
      </text>
    </comment>
    <comment ref="J310" authorId="0" shapeId="0" xr:uid="{B4C872E9-6671-49F0-9441-A38DE1C5F4AC}">
      <text>
        <r>
          <rPr>
            <sz val="9"/>
            <color indexed="81"/>
            <rFont val="Tahoma"/>
            <family val="2"/>
          </rPr>
          <t>Account_Balance_YTD(acctdept: {Map!I310})</t>
        </r>
      </text>
    </comment>
    <comment ref="K310" authorId="0" shapeId="0" xr:uid="{19466D48-9A64-4D6F-AE3B-485DA0A6797C}">
      <text>
        <r>
          <rPr>
            <sz val="9"/>
            <color indexed="81"/>
            <rFont val="Tahoma"/>
            <family val="2"/>
          </rPr>
          <t>Account_Balance_YTD(acctdept: {Map!J310})</t>
        </r>
      </text>
    </comment>
    <comment ref="L310" authorId="0" shapeId="0" xr:uid="{3D15F86E-30F5-46DD-9B48-75B0A6DCC616}">
      <text>
        <r>
          <rPr>
            <sz val="9"/>
            <color indexed="81"/>
            <rFont val="Tahoma"/>
            <family val="2"/>
          </rPr>
          <t>Account_Balance_YTD(acctdept: {Map!K310})</t>
        </r>
      </text>
    </comment>
    <comment ref="M310" authorId="0" shapeId="0" xr:uid="{D7CA65B0-2860-4747-AF28-8B424042BF69}">
      <text>
        <r>
          <rPr>
            <sz val="9"/>
            <color indexed="81"/>
            <rFont val="Tahoma"/>
            <family val="2"/>
          </rPr>
          <t>Account_Balance_YTD(acctdept: {Map!L310})</t>
        </r>
      </text>
    </comment>
    <comment ref="D311" authorId="0" shapeId="0" xr:uid="{6EDF2AC9-B5E5-4B7D-A849-653BD8CEDD3B}">
      <text>
        <r>
          <rPr>
            <sz val="9"/>
            <color indexed="81"/>
            <rFont val="Tahoma"/>
            <family val="2"/>
          </rPr>
          <t>Account_Balance_YTD(acctdept: {Map!C311})</t>
        </r>
      </text>
    </comment>
    <comment ref="E311" authorId="0" shapeId="0" xr:uid="{B67AADF6-06CF-448D-8B93-F3665D9F1A31}">
      <text>
        <r>
          <rPr>
            <sz val="9"/>
            <color indexed="81"/>
            <rFont val="Tahoma"/>
            <family val="2"/>
          </rPr>
          <t>Account_Balance_YTD(acctdept: {Map!D311})</t>
        </r>
      </text>
    </comment>
    <comment ref="F311" authorId="0" shapeId="0" xr:uid="{D59DD074-5EFA-4667-B2D6-BCE21C450A30}">
      <text>
        <r>
          <rPr>
            <sz val="9"/>
            <color indexed="81"/>
            <rFont val="Tahoma"/>
            <family val="2"/>
          </rPr>
          <t>Account_Balance_YTD(acctdept: {Map!E311})</t>
        </r>
      </text>
    </comment>
    <comment ref="G311" authorId="0" shapeId="0" xr:uid="{A8CD1104-C983-4F3F-B5EB-5CB123C227A9}">
      <text>
        <r>
          <rPr>
            <sz val="9"/>
            <color indexed="81"/>
            <rFont val="Tahoma"/>
            <family val="2"/>
          </rPr>
          <t>Account_Balance_YTD(acctdept: {Map!F311})</t>
        </r>
      </text>
    </comment>
    <comment ref="H311" authorId="0" shapeId="0" xr:uid="{17CD2FB3-B7C1-4795-B8E0-86BA71D7A827}">
      <text>
        <r>
          <rPr>
            <sz val="9"/>
            <color indexed="81"/>
            <rFont val="Tahoma"/>
            <family val="2"/>
          </rPr>
          <t>Account_Balance_YTD(acctdept: {Map!G311})</t>
        </r>
      </text>
    </comment>
    <comment ref="I311" authorId="0" shapeId="0" xr:uid="{398A6F83-3EAC-4CF4-A5A0-57F83BC0F2A8}">
      <text>
        <r>
          <rPr>
            <sz val="9"/>
            <color indexed="81"/>
            <rFont val="Tahoma"/>
            <family val="2"/>
          </rPr>
          <t>Account_Balance_YTD(acctdept: {Map!H311})</t>
        </r>
      </text>
    </comment>
    <comment ref="J311" authorId="0" shapeId="0" xr:uid="{A236B5D9-3162-461A-BCC1-1B9301FF52EE}">
      <text>
        <r>
          <rPr>
            <sz val="9"/>
            <color indexed="81"/>
            <rFont val="Tahoma"/>
            <family val="2"/>
          </rPr>
          <t>Account_Balance_YTD(acctdept: {Map!I311})</t>
        </r>
      </text>
    </comment>
    <comment ref="K311" authorId="0" shapeId="0" xr:uid="{8628A176-883A-4C9E-BADF-EDD1B7FDB14B}">
      <text>
        <r>
          <rPr>
            <sz val="9"/>
            <color indexed="81"/>
            <rFont val="Tahoma"/>
            <family val="2"/>
          </rPr>
          <t>Account_Balance_YTD(acctdept: {Map!J311})</t>
        </r>
      </text>
    </comment>
    <comment ref="L311" authorId="0" shapeId="0" xr:uid="{8362D438-E001-48BA-8FDE-E67EC5521D49}">
      <text>
        <r>
          <rPr>
            <sz val="9"/>
            <color indexed="81"/>
            <rFont val="Tahoma"/>
            <family val="2"/>
          </rPr>
          <t>Account_Balance_YTD(acctdept: {Map!K311})</t>
        </r>
      </text>
    </comment>
    <comment ref="M311" authorId="0" shapeId="0" xr:uid="{413A5C9C-BD38-4248-8FA4-2E60C4E20645}">
      <text>
        <r>
          <rPr>
            <sz val="9"/>
            <color indexed="81"/>
            <rFont val="Tahoma"/>
            <family val="2"/>
          </rPr>
          <t>Account_Balance_YTD(acctdept: {Map!L311})</t>
        </r>
      </text>
    </comment>
    <comment ref="D312" authorId="0" shapeId="0" xr:uid="{A9F2D58A-857C-4EE2-9FB3-10079E71FB53}">
      <text>
        <r>
          <rPr>
            <sz val="9"/>
            <color indexed="81"/>
            <rFont val="Tahoma"/>
            <family val="2"/>
          </rPr>
          <t>Account_Balance_YTD(acctdept: {Map!C312})</t>
        </r>
      </text>
    </comment>
    <comment ref="E312" authorId="0" shapeId="0" xr:uid="{AFB6107A-C095-4C45-A6EF-74629B2E2230}">
      <text>
        <r>
          <rPr>
            <sz val="9"/>
            <color indexed="81"/>
            <rFont val="Tahoma"/>
            <family val="2"/>
          </rPr>
          <t>Account_Balance_YTD(acctdept: {Map!D312})</t>
        </r>
      </text>
    </comment>
    <comment ref="F312" authorId="0" shapeId="0" xr:uid="{B2781044-DE3C-4546-AC2A-341A47C01317}">
      <text>
        <r>
          <rPr>
            <sz val="9"/>
            <color indexed="81"/>
            <rFont val="Tahoma"/>
            <family val="2"/>
          </rPr>
          <t>Account_Balance_YTD(acctdept: {Map!E312})</t>
        </r>
      </text>
    </comment>
    <comment ref="G312" authorId="0" shapeId="0" xr:uid="{E6B57FB3-EE3B-4291-8619-2A7933A5F82D}">
      <text>
        <r>
          <rPr>
            <sz val="9"/>
            <color indexed="81"/>
            <rFont val="Tahoma"/>
            <family val="2"/>
          </rPr>
          <t>Account_Balance_YTD(acctdept: {Map!F312})</t>
        </r>
      </text>
    </comment>
    <comment ref="H312" authorId="0" shapeId="0" xr:uid="{292EA936-2256-423C-BF4E-3E1C57F3786C}">
      <text>
        <r>
          <rPr>
            <sz val="9"/>
            <color indexed="81"/>
            <rFont val="Tahoma"/>
            <family val="2"/>
          </rPr>
          <t>Account_Balance_YTD(acctdept: {Map!G312})</t>
        </r>
      </text>
    </comment>
    <comment ref="I312" authorId="0" shapeId="0" xr:uid="{3A0691E0-9182-4A34-9680-7CABE18FB1D5}">
      <text>
        <r>
          <rPr>
            <sz val="9"/>
            <color indexed="81"/>
            <rFont val="Tahoma"/>
            <family val="2"/>
          </rPr>
          <t>Account_Balance_YTD(acctdept: {Map!H312})</t>
        </r>
      </text>
    </comment>
    <comment ref="J312" authorId="0" shapeId="0" xr:uid="{0E63BE52-168C-4CBD-90F7-56C3407DD166}">
      <text>
        <r>
          <rPr>
            <sz val="9"/>
            <color indexed="81"/>
            <rFont val="Tahoma"/>
            <family val="2"/>
          </rPr>
          <t>Account_Balance_YTD(acctdept: {Map!I312})</t>
        </r>
      </text>
    </comment>
    <comment ref="K312" authorId="0" shapeId="0" xr:uid="{75957828-7B00-44F8-AF09-8DCF14A72123}">
      <text>
        <r>
          <rPr>
            <sz val="9"/>
            <color indexed="81"/>
            <rFont val="Tahoma"/>
            <family val="2"/>
          </rPr>
          <t>Account_Balance_YTD(acctdept: {Map!J312})</t>
        </r>
      </text>
    </comment>
    <comment ref="L312" authorId="0" shapeId="0" xr:uid="{664E79F1-539D-4237-9613-E5A67923385D}">
      <text>
        <r>
          <rPr>
            <sz val="9"/>
            <color indexed="81"/>
            <rFont val="Tahoma"/>
            <family val="2"/>
          </rPr>
          <t>Account_Balance_YTD(acctdept: {Map!K312})</t>
        </r>
      </text>
    </comment>
    <comment ref="M312" authorId="0" shapeId="0" xr:uid="{12FD8B12-1635-4289-B5D3-8F907467C7B6}">
      <text>
        <r>
          <rPr>
            <sz val="9"/>
            <color indexed="81"/>
            <rFont val="Tahoma"/>
            <family val="2"/>
          </rPr>
          <t>Account_Balance_YTD(acctdept: {Map!L312})</t>
        </r>
      </text>
    </comment>
    <comment ref="D313" authorId="0" shapeId="0" xr:uid="{56A1FEE3-BA1E-4E1C-AB38-D4D30B5CC584}">
      <text>
        <r>
          <rPr>
            <sz val="9"/>
            <color indexed="81"/>
            <rFont val="Tahoma"/>
            <family val="2"/>
          </rPr>
          <t>Account_Balance_YTD(acctdept: {Map!C313})</t>
        </r>
      </text>
    </comment>
    <comment ref="E313" authorId="0" shapeId="0" xr:uid="{23BF5046-B0C9-4894-AB33-44ED027C50A4}">
      <text>
        <r>
          <rPr>
            <sz val="9"/>
            <color indexed="81"/>
            <rFont val="Tahoma"/>
            <family val="2"/>
          </rPr>
          <t>Account_Balance_YTD(acctdept: {Map!D313})</t>
        </r>
      </text>
    </comment>
    <comment ref="F313" authorId="0" shapeId="0" xr:uid="{B4B4C5C6-D136-4BD4-94E6-DB5D099A873C}">
      <text>
        <r>
          <rPr>
            <sz val="9"/>
            <color indexed="81"/>
            <rFont val="Tahoma"/>
            <family val="2"/>
          </rPr>
          <t>Account_Balance_YTD(acctdept: {Map!E313})</t>
        </r>
      </text>
    </comment>
    <comment ref="G313" authorId="0" shapeId="0" xr:uid="{82DBD73E-1FF6-4B3C-9FAB-CD269C0AD5EE}">
      <text>
        <r>
          <rPr>
            <sz val="9"/>
            <color indexed="81"/>
            <rFont val="Tahoma"/>
            <family val="2"/>
          </rPr>
          <t>Account_Balance_YTD(acctdept: {Map!F313})</t>
        </r>
      </text>
    </comment>
    <comment ref="H313" authorId="0" shapeId="0" xr:uid="{9A2DD939-9793-4B2E-911D-C9ED168AA4A9}">
      <text>
        <r>
          <rPr>
            <sz val="9"/>
            <color indexed="81"/>
            <rFont val="Tahoma"/>
            <family val="2"/>
          </rPr>
          <t>Account_Balance_YTD(acctdept: {Map!G313})</t>
        </r>
      </text>
    </comment>
    <comment ref="I313" authorId="0" shapeId="0" xr:uid="{97D40370-45CE-4D3B-B203-92F29B3C2DAF}">
      <text>
        <r>
          <rPr>
            <sz val="9"/>
            <color indexed="81"/>
            <rFont val="Tahoma"/>
            <family val="2"/>
          </rPr>
          <t>Account_Balance_YTD(acctdept: {Map!H313})</t>
        </r>
      </text>
    </comment>
    <comment ref="J313" authorId="0" shapeId="0" xr:uid="{E90E5024-042E-4BA3-BB22-3F55718DE16D}">
      <text>
        <r>
          <rPr>
            <sz val="9"/>
            <color indexed="81"/>
            <rFont val="Tahoma"/>
            <family val="2"/>
          </rPr>
          <t>Account_Balance_YTD(acctdept: {Map!I313})</t>
        </r>
      </text>
    </comment>
    <comment ref="K313" authorId="0" shapeId="0" xr:uid="{1BB2C44F-8BF5-490F-BDDF-B30989EF34A1}">
      <text>
        <r>
          <rPr>
            <sz val="9"/>
            <color indexed="81"/>
            <rFont val="Tahoma"/>
            <family val="2"/>
          </rPr>
          <t>Account_Balance_YTD(acctdept: {Map!J313})</t>
        </r>
      </text>
    </comment>
    <comment ref="L313" authorId="0" shapeId="0" xr:uid="{97FC8381-DD6E-48D4-AE55-8B574D968051}">
      <text>
        <r>
          <rPr>
            <sz val="9"/>
            <color indexed="81"/>
            <rFont val="Tahoma"/>
            <family val="2"/>
          </rPr>
          <t>Account_Balance_YTD(acctdept: {Map!K313})</t>
        </r>
      </text>
    </comment>
    <comment ref="M313" authorId="0" shapeId="0" xr:uid="{917DA3B6-F7E3-4D89-919B-40FD1BE83703}">
      <text>
        <r>
          <rPr>
            <sz val="9"/>
            <color indexed="81"/>
            <rFont val="Tahoma"/>
            <family val="2"/>
          </rPr>
          <t>Account_Balance_YTD(acctdept: {Map!L313})</t>
        </r>
      </text>
    </comment>
    <comment ref="D314" authorId="0" shapeId="0" xr:uid="{6FFC6F91-3C96-44EB-8DD5-BAA1AF5C2B8D}">
      <text>
        <r>
          <rPr>
            <sz val="9"/>
            <color indexed="81"/>
            <rFont val="Tahoma"/>
            <family val="2"/>
          </rPr>
          <t>Account_Balance_YTD(acctdept: {Map!C314})</t>
        </r>
      </text>
    </comment>
    <comment ref="E314" authorId="0" shapeId="0" xr:uid="{3A56E32F-689E-4EDF-89C2-60C7F71B099D}">
      <text>
        <r>
          <rPr>
            <sz val="9"/>
            <color indexed="81"/>
            <rFont val="Tahoma"/>
            <family val="2"/>
          </rPr>
          <t>Account_Balance_YTD(acctdept: {Map!D314})</t>
        </r>
      </text>
    </comment>
    <comment ref="F314" authorId="0" shapeId="0" xr:uid="{4814CD1D-F160-4C8F-B3FF-70E8E97EF004}">
      <text>
        <r>
          <rPr>
            <sz val="9"/>
            <color indexed="81"/>
            <rFont val="Tahoma"/>
            <family val="2"/>
          </rPr>
          <t>Account_Balance_YTD(acctdept: {Map!E314})</t>
        </r>
      </text>
    </comment>
    <comment ref="G314" authorId="0" shapeId="0" xr:uid="{E138F26B-AA6C-4633-9704-CE21EF7F9ED1}">
      <text>
        <r>
          <rPr>
            <sz val="9"/>
            <color indexed="81"/>
            <rFont val="Tahoma"/>
            <family val="2"/>
          </rPr>
          <t>Account_Balance_YTD(acctdept: {Map!F314})</t>
        </r>
      </text>
    </comment>
    <comment ref="H314" authorId="0" shapeId="0" xr:uid="{74784149-DA6B-433D-9DD8-06EA1A174B71}">
      <text>
        <r>
          <rPr>
            <sz val="9"/>
            <color indexed="81"/>
            <rFont val="Tahoma"/>
            <family val="2"/>
          </rPr>
          <t>Account_Balance_YTD(acctdept: {Map!G314})</t>
        </r>
      </text>
    </comment>
    <comment ref="I314" authorId="0" shapeId="0" xr:uid="{9EE17B9B-4D26-49F1-A522-A1EC8C203236}">
      <text>
        <r>
          <rPr>
            <sz val="9"/>
            <color indexed="81"/>
            <rFont val="Tahoma"/>
            <family val="2"/>
          </rPr>
          <t>Account_Balance_YTD(acctdept: {Map!H314})</t>
        </r>
      </text>
    </comment>
    <comment ref="J314" authorId="0" shapeId="0" xr:uid="{50EF2916-D134-4880-84D0-A11E9252E3C6}">
      <text>
        <r>
          <rPr>
            <sz val="9"/>
            <color indexed="81"/>
            <rFont val="Tahoma"/>
            <family val="2"/>
          </rPr>
          <t>Account_Balance_YTD(acctdept: {Map!I314})</t>
        </r>
      </text>
    </comment>
    <comment ref="K314" authorId="0" shapeId="0" xr:uid="{C0E8C7D9-34C9-462A-B117-C10D21916E7E}">
      <text>
        <r>
          <rPr>
            <sz val="9"/>
            <color indexed="81"/>
            <rFont val="Tahoma"/>
            <family val="2"/>
          </rPr>
          <t>Account_Balance_YTD(acctdept: {Map!J314})</t>
        </r>
      </text>
    </comment>
    <comment ref="L314" authorId="0" shapeId="0" xr:uid="{9FBD75F3-5B63-48F3-BBF1-F9DCF00D6C49}">
      <text>
        <r>
          <rPr>
            <sz val="9"/>
            <color indexed="81"/>
            <rFont val="Tahoma"/>
            <family val="2"/>
          </rPr>
          <t>Account_Balance_YTD(acctdept: {Map!K314})</t>
        </r>
      </text>
    </comment>
    <comment ref="M314" authorId="0" shapeId="0" xr:uid="{EB16E3E1-0930-44A5-B35A-3AECF84C0CA7}">
      <text>
        <r>
          <rPr>
            <sz val="9"/>
            <color indexed="81"/>
            <rFont val="Tahoma"/>
            <family val="2"/>
          </rPr>
          <t>Account_Balance_YTD(acctdept: {Map!L314})</t>
        </r>
      </text>
    </comment>
    <comment ref="D315" authorId="0" shapeId="0" xr:uid="{7D67EBE9-BB50-4D65-927F-CF3FE2722380}">
      <text>
        <r>
          <rPr>
            <sz val="9"/>
            <color indexed="81"/>
            <rFont val="Tahoma"/>
            <family val="2"/>
          </rPr>
          <t>Account_Balance_YTD(acctdept: {Map!C315})</t>
        </r>
      </text>
    </comment>
    <comment ref="E315" authorId="0" shapeId="0" xr:uid="{0B06503D-BACB-4987-8FB2-AEA4D6751226}">
      <text>
        <r>
          <rPr>
            <sz val="9"/>
            <color indexed="81"/>
            <rFont val="Tahoma"/>
            <family val="2"/>
          </rPr>
          <t>Account_Balance_YTD(acctdept: {Map!D315})</t>
        </r>
      </text>
    </comment>
    <comment ref="F315" authorId="0" shapeId="0" xr:uid="{D56148CD-F849-47F7-BBE7-F15341A41232}">
      <text>
        <r>
          <rPr>
            <sz val="9"/>
            <color indexed="81"/>
            <rFont val="Tahoma"/>
            <family val="2"/>
          </rPr>
          <t>Account_Balance_YTD(acctdept: {Map!E315})</t>
        </r>
      </text>
    </comment>
    <comment ref="G315" authorId="0" shapeId="0" xr:uid="{C9008CCD-1358-40F4-B540-AAD38C8F7317}">
      <text>
        <r>
          <rPr>
            <sz val="9"/>
            <color indexed="81"/>
            <rFont val="Tahoma"/>
            <family val="2"/>
          </rPr>
          <t>Account_Balance_YTD(acctdept: {Map!F315})</t>
        </r>
      </text>
    </comment>
    <comment ref="H315" authorId="0" shapeId="0" xr:uid="{A170E734-E0D2-4967-8769-6DF16838DC7F}">
      <text>
        <r>
          <rPr>
            <sz val="9"/>
            <color indexed="81"/>
            <rFont val="Tahoma"/>
            <family val="2"/>
          </rPr>
          <t>Account_Balance_YTD(acctdept: {Map!G315})</t>
        </r>
      </text>
    </comment>
    <comment ref="I315" authorId="0" shapeId="0" xr:uid="{C0D23228-A0B4-4A58-839D-581FBF6D8CC3}">
      <text>
        <r>
          <rPr>
            <sz val="9"/>
            <color indexed="81"/>
            <rFont val="Tahoma"/>
            <family val="2"/>
          </rPr>
          <t>Account_Balance_YTD(acctdept: {Map!H315})</t>
        </r>
      </text>
    </comment>
    <comment ref="J315" authorId="0" shapeId="0" xr:uid="{1A89F4B2-85D4-45C4-84CD-C0B9E04ED165}">
      <text>
        <r>
          <rPr>
            <sz val="9"/>
            <color indexed="81"/>
            <rFont val="Tahoma"/>
            <family val="2"/>
          </rPr>
          <t>Account_Balance_YTD(acctdept: {Map!I315})</t>
        </r>
      </text>
    </comment>
    <comment ref="K315" authorId="0" shapeId="0" xr:uid="{C6ACBE4E-F83B-4AB7-950B-5048F4E93D46}">
      <text>
        <r>
          <rPr>
            <sz val="9"/>
            <color indexed="81"/>
            <rFont val="Tahoma"/>
            <family val="2"/>
          </rPr>
          <t>Account_Balance_YTD(acctdept: {Map!J315})</t>
        </r>
      </text>
    </comment>
    <comment ref="L315" authorId="0" shapeId="0" xr:uid="{283BFD95-8A14-4CEE-AADB-B7236C0FEE99}">
      <text>
        <r>
          <rPr>
            <sz val="9"/>
            <color indexed="81"/>
            <rFont val="Tahoma"/>
            <family val="2"/>
          </rPr>
          <t>Account_Balance_YTD(acctdept: {Map!K315})</t>
        </r>
      </text>
    </comment>
    <comment ref="M315" authorId="0" shapeId="0" xr:uid="{7759F001-D6CD-4275-900B-2EB2D81282AF}">
      <text>
        <r>
          <rPr>
            <sz val="9"/>
            <color indexed="81"/>
            <rFont val="Tahoma"/>
            <family val="2"/>
          </rPr>
          <t>Account_Balance_YTD(acctdept: {Map!L315})</t>
        </r>
      </text>
    </comment>
    <comment ref="D316" authorId="0" shapeId="0" xr:uid="{523BA168-F507-41F1-A5E0-C2C3CB591AAD}">
      <text>
        <r>
          <rPr>
            <sz val="9"/>
            <color indexed="81"/>
            <rFont val="Tahoma"/>
            <family val="2"/>
          </rPr>
          <t>Account_Balance_YTD(acctdept: {Map!C316})</t>
        </r>
      </text>
    </comment>
    <comment ref="E316" authorId="0" shapeId="0" xr:uid="{FC1A0BFF-5E96-4510-BCF3-FEE4B1B379B4}">
      <text>
        <r>
          <rPr>
            <sz val="9"/>
            <color indexed="81"/>
            <rFont val="Tahoma"/>
            <family val="2"/>
          </rPr>
          <t>Account_Balance_YTD(acctdept: {Map!D316})</t>
        </r>
      </text>
    </comment>
    <comment ref="F316" authorId="0" shapeId="0" xr:uid="{7638398B-46E5-47D5-A965-9C9BFCD9F40D}">
      <text>
        <r>
          <rPr>
            <sz val="9"/>
            <color indexed="81"/>
            <rFont val="Tahoma"/>
            <family val="2"/>
          </rPr>
          <t>Account_Balance_YTD(acctdept: {Map!E316})</t>
        </r>
      </text>
    </comment>
    <comment ref="G316" authorId="0" shapeId="0" xr:uid="{BDD549FC-C942-4D72-9EBF-F6D449370651}">
      <text>
        <r>
          <rPr>
            <sz val="9"/>
            <color indexed="81"/>
            <rFont val="Tahoma"/>
            <family val="2"/>
          </rPr>
          <t>Account_Balance_YTD(acctdept: {Map!F316})</t>
        </r>
      </text>
    </comment>
    <comment ref="H316" authorId="0" shapeId="0" xr:uid="{AF58411D-650C-471A-A5BE-5383582B6E9E}">
      <text>
        <r>
          <rPr>
            <sz val="9"/>
            <color indexed="81"/>
            <rFont val="Tahoma"/>
            <family val="2"/>
          </rPr>
          <t>Account_Balance_YTD(acctdept: {Map!G316})</t>
        </r>
      </text>
    </comment>
    <comment ref="I316" authorId="0" shapeId="0" xr:uid="{143D609D-D688-4CDF-B37C-5650353B86B9}">
      <text>
        <r>
          <rPr>
            <sz val="9"/>
            <color indexed="81"/>
            <rFont val="Tahoma"/>
            <family val="2"/>
          </rPr>
          <t>Account_Balance_YTD(acctdept: {Map!H316})</t>
        </r>
      </text>
    </comment>
    <comment ref="J316" authorId="0" shapeId="0" xr:uid="{18336A81-E3F5-4AF0-9919-85F93D946FCC}">
      <text>
        <r>
          <rPr>
            <sz val="9"/>
            <color indexed="81"/>
            <rFont val="Tahoma"/>
            <family val="2"/>
          </rPr>
          <t>Account_Balance_YTD(acctdept: {Map!I316})</t>
        </r>
      </text>
    </comment>
    <comment ref="K316" authorId="0" shapeId="0" xr:uid="{55FB301D-69F9-4962-B537-14DC4181666C}">
      <text>
        <r>
          <rPr>
            <sz val="9"/>
            <color indexed="81"/>
            <rFont val="Tahoma"/>
            <family val="2"/>
          </rPr>
          <t>Account_Balance_YTD(acctdept: {Map!J316})</t>
        </r>
      </text>
    </comment>
    <comment ref="L316" authorId="0" shapeId="0" xr:uid="{D828AE9F-EB01-446B-9ED4-3E23A79778D7}">
      <text>
        <r>
          <rPr>
            <sz val="9"/>
            <color indexed="81"/>
            <rFont val="Tahoma"/>
            <family val="2"/>
          </rPr>
          <t>Account_Balance_YTD(acctdept: {Map!K316})</t>
        </r>
      </text>
    </comment>
    <comment ref="M316" authorId="0" shapeId="0" xr:uid="{AF3CFA2A-2D81-4902-9065-838C311A666D}">
      <text>
        <r>
          <rPr>
            <sz val="9"/>
            <color indexed="81"/>
            <rFont val="Tahoma"/>
            <family val="2"/>
          </rPr>
          <t>Account_Balance_YTD(acctdept: {Map!L316})</t>
        </r>
      </text>
    </comment>
    <comment ref="D317" authorId="0" shapeId="0" xr:uid="{973BA6EC-DBBF-4D07-AE80-0D1F180A80EB}">
      <text>
        <r>
          <rPr>
            <sz val="9"/>
            <color indexed="81"/>
            <rFont val="Tahoma"/>
            <family val="2"/>
          </rPr>
          <t>Account_Balance_YTD(acctdept: {Map!C317})</t>
        </r>
      </text>
    </comment>
    <comment ref="E317" authorId="0" shapeId="0" xr:uid="{1C1C1A3B-0BF6-452F-8FBC-05692B72697A}">
      <text>
        <r>
          <rPr>
            <sz val="9"/>
            <color indexed="81"/>
            <rFont val="Tahoma"/>
            <family val="2"/>
          </rPr>
          <t>Account_Balance_YTD(acctdept: {Map!D317})</t>
        </r>
      </text>
    </comment>
    <comment ref="F317" authorId="0" shapeId="0" xr:uid="{334291FC-A004-4D29-895F-D559941A4468}">
      <text>
        <r>
          <rPr>
            <sz val="9"/>
            <color indexed="81"/>
            <rFont val="Tahoma"/>
            <family val="2"/>
          </rPr>
          <t>Account_Balance_YTD(acctdept: {Map!E317})</t>
        </r>
      </text>
    </comment>
    <comment ref="G317" authorId="0" shapeId="0" xr:uid="{3ECB2864-EF51-4477-976D-658CD846C69F}">
      <text>
        <r>
          <rPr>
            <sz val="9"/>
            <color indexed="81"/>
            <rFont val="Tahoma"/>
            <family val="2"/>
          </rPr>
          <t>Account_Balance_YTD(acctdept: {Map!F317})</t>
        </r>
      </text>
    </comment>
    <comment ref="H317" authorId="0" shapeId="0" xr:uid="{A0BA6804-8B09-49E3-A65F-2A8B9F593442}">
      <text>
        <r>
          <rPr>
            <sz val="9"/>
            <color indexed="81"/>
            <rFont val="Tahoma"/>
            <family val="2"/>
          </rPr>
          <t>Account_Balance_YTD(acctdept: {Map!G317})</t>
        </r>
      </text>
    </comment>
    <comment ref="I317" authorId="0" shapeId="0" xr:uid="{87053953-966D-4E0D-BD61-305A11300987}">
      <text>
        <r>
          <rPr>
            <sz val="9"/>
            <color indexed="81"/>
            <rFont val="Tahoma"/>
            <family val="2"/>
          </rPr>
          <t>Account_Balance_YTD(acctdept: {Map!H317})</t>
        </r>
      </text>
    </comment>
    <comment ref="J317" authorId="0" shapeId="0" xr:uid="{319BF86D-37BB-4760-ADFF-3FECB736A4A2}">
      <text>
        <r>
          <rPr>
            <sz val="9"/>
            <color indexed="81"/>
            <rFont val="Tahoma"/>
            <family val="2"/>
          </rPr>
          <t>Account_Balance_YTD(acctdept: {Map!I317})</t>
        </r>
      </text>
    </comment>
    <comment ref="K317" authorId="0" shapeId="0" xr:uid="{F3DB654F-F214-4063-BAF5-2D9F141573B6}">
      <text>
        <r>
          <rPr>
            <sz val="9"/>
            <color indexed="81"/>
            <rFont val="Tahoma"/>
            <family val="2"/>
          </rPr>
          <t>Account_Balance_YTD(acctdept: {Map!J317})</t>
        </r>
      </text>
    </comment>
    <comment ref="L317" authorId="0" shapeId="0" xr:uid="{CF6A89D3-71D0-4D53-A1A1-E3B042B84003}">
      <text>
        <r>
          <rPr>
            <sz val="9"/>
            <color indexed="81"/>
            <rFont val="Tahoma"/>
            <family val="2"/>
          </rPr>
          <t>Account_Balance_YTD(acctdept: {Map!K317})</t>
        </r>
      </text>
    </comment>
    <comment ref="M317" authorId="0" shapeId="0" xr:uid="{1BD94151-2855-42F8-AFC0-B7A5B1601342}">
      <text>
        <r>
          <rPr>
            <sz val="9"/>
            <color indexed="81"/>
            <rFont val="Tahoma"/>
            <family val="2"/>
          </rPr>
          <t>Account_Balance_YTD(acctdept: {Map!L317})</t>
        </r>
      </text>
    </comment>
    <comment ref="D318" authorId="0" shapeId="0" xr:uid="{380D0B5C-1730-4CF2-BFAA-27194950D81C}">
      <text>
        <r>
          <rPr>
            <sz val="9"/>
            <color indexed="81"/>
            <rFont val="Tahoma"/>
            <family val="2"/>
          </rPr>
          <t>Account_Balance_YTD(acctdept: {Map!C318})</t>
        </r>
      </text>
    </comment>
    <comment ref="E318" authorId="0" shapeId="0" xr:uid="{88C8D9D7-D9F7-40C8-AE23-488720AFCBF7}">
      <text>
        <r>
          <rPr>
            <sz val="9"/>
            <color indexed="81"/>
            <rFont val="Tahoma"/>
            <family val="2"/>
          </rPr>
          <t>Account_Balance_YTD(acctdept: {Map!D318})</t>
        </r>
      </text>
    </comment>
    <comment ref="F318" authorId="0" shapeId="0" xr:uid="{F965FAE9-261B-4F51-8315-4668BA923FB2}">
      <text>
        <r>
          <rPr>
            <sz val="9"/>
            <color indexed="81"/>
            <rFont val="Tahoma"/>
            <family val="2"/>
          </rPr>
          <t>Account_Balance_YTD(acctdept: {Map!E318})</t>
        </r>
      </text>
    </comment>
    <comment ref="G318" authorId="0" shapeId="0" xr:uid="{F180734D-35A5-45C4-9851-72D7097DBA88}">
      <text>
        <r>
          <rPr>
            <sz val="9"/>
            <color indexed="81"/>
            <rFont val="Tahoma"/>
            <family val="2"/>
          </rPr>
          <t>Account_Balance_YTD(acctdept: {Map!F318})</t>
        </r>
      </text>
    </comment>
    <comment ref="H318" authorId="0" shapeId="0" xr:uid="{3B9D8578-6C0B-462E-9C95-73D679829841}">
      <text>
        <r>
          <rPr>
            <sz val="9"/>
            <color indexed="81"/>
            <rFont val="Tahoma"/>
            <family val="2"/>
          </rPr>
          <t>Account_Balance_YTD(acctdept: {Map!G318})</t>
        </r>
      </text>
    </comment>
    <comment ref="I318" authorId="0" shapeId="0" xr:uid="{13E981C2-1267-4117-9B5A-96D0D7DF4537}">
      <text>
        <r>
          <rPr>
            <sz val="9"/>
            <color indexed="81"/>
            <rFont val="Tahoma"/>
            <family val="2"/>
          </rPr>
          <t>Account_Balance_YTD(acctdept: {Map!H318})</t>
        </r>
      </text>
    </comment>
    <comment ref="J318" authorId="0" shapeId="0" xr:uid="{C4C92FC2-7643-43B7-A36D-BE048C9ACFF8}">
      <text>
        <r>
          <rPr>
            <sz val="9"/>
            <color indexed="81"/>
            <rFont val="Tahoma"/>
            <family val="2"/>
          </rPr>
          <t>Account_Balance_YTD(acctdept: {Map!I318})</t>
        </r>
      </text>
    </comment>
    <comment ref="K318" authorId="0" shapeId="0" xr:uid="{52B87056-A8C6-4191-BF2F-C1C887686265}">
      <text>
        <r>
          <rPr>
            <sz val="9"/>
            <color indexed="81"/>
            <rFont val="Tahoma"/>
            <family val="2"/>
          </rPr>
          <t>Account_Balance_YTD(acctdept: {Map!J318})</t>
        </r>
      </text>
    </comment>
    <comment ref="L318" authorId="0" shapeId="0" xr:uid="{BCAA0AC7-3F51-4EFF-AEDC-FEDB6C8E209C}">
      <text>
        <r>
          <rPr>
            <sz val="9"/>
            <color indexed="81"/>
            <rFont val="Tahoma"/>
            <family val="2"/>
          </rPr>
          <t>Account_Balance_YTD(acctdept: {Map!K318})</t>
        </r>
      </text>
    </comment>
    <comment ref="M318" authorId="0" shapeId="0" xr:uid="{5D7D91D9-183F-43BA-8B05-288CDDFFB94E}">
      <text>
        <r>
          <rPr>
            <sz val="9"/>
            <color indexed="81"/>
            <rFont val="Tahoma"/>
            <family val="2"/>
          </rPr>
          <t>Account_Balance_YTD(acctdept: {Map!L318})</t>
        </r>
      </text>
    </comment>
    <comment ref="D319" authorId="0" shapeId="0" xr:uid="{2C2C82CB-8F33-4D92-8E8F-EF5447500581}">
      <text>
        <r>
          <rPr>
            <sz val="9"/>
            <color indexed="81"/>
            <rFont val="Tahoma"/>
            <family val="2"/>
          </rPr>
          <t>Account_Balance_YTD(acctdept: {Map!C319})</t>
        </r>
      </text>
    </comment>
    <comment ref="E319" authorId="0" shapeId="0" xr:uid="{D6BD4767-749B-4298-BDE1-EABA746CB6CB}">
      <text>
        <r>
          <rPr>
            <sz val="9"/>
            <color indexed="81"/>
            <rFont val="Tahoma"/>
            <family val="2"/>
          </rPr>
          <t>Account_Balance_YTD(acctdept: {Map!D319})</t>
        </r>
      </text>
    </comment>
    <comment ref="F319" authorId="0" shapeId="0" xr:uid="{5177F612-6636-452F-ADEB-DE6242C814B0}">
      <text>
        <r>
          <rPr>
            <sz val="9"/>
            <color indexed="81"/>
            <rFont val="Tahoma"/>
            <family val="2"/>
          </rPr>
          <t>Account_Balance_YTD(acctdept: {Map!E319})</t>
        </r>
      </text>
    </comment>
    <comment ref="G319" authorId="0" shapeId="0" xr:uid="{7BF03B32-0495-4EB9-99BA-1BD91EAA0DB3}">
      <text>
        <r>
          <rPr>
            <sz val="9"/>
            <color indexed="81"/>
            <rFont val="Tahoma"/>
            <family val="2"/>
          </rPr>
          <t>Account_Balance_YTD(acctdept: {Map!F319})</t>
        </r>
      </text>
    </comment>
    <comment ref="H319" authorId="0" shapeId="0" xr:uid="{9A8984FA-122E-4F0F-9F2C-9295E63519A3}">
      <text>
        <r>
          <rPr>
            <sz val="9"/>
            <color indexed="81"/>
            <rFont val="Tahoma"/>
            <family val="2"/>
          </rPr>
          <t>Account_Balance_YTD(acctdept: {Map!G319})</t>
        </r>
      </text>
    </comment>
    <comment ref="I319" authorId="0" shapeId="0" xr:uid="{1BF08672-6297-4073-98E5-75782E93F8CC}">
      <text>
        <r>
          <rPr>
            <sz val="9"/>
            <color indexed="81"/>
            <rFont val="Tahoma"/>
            <family val="2"/>
          </rPr>
          <t>Account_Balance_YTD(acctdept: {Map!H319})</t>
        </r>
      </text>
    </comment>
    <comment ref="J319" authorId="0" shapeId="0" xr:uid="{FC82EB40-89B4-484E-A2F6-39649BBA6DB9}">
      <text>
        <r>
          <rPr>
            <sz val="9"/>
            <color indexed="81"/>
            <rFont val="Tahoma"/>
            <family val="2"/>
          </rPr>
          <t>Account_Balance_YTD(acctdept: {Map!I319})</t>
        </r>
      </text>
    </comment>
    <comment ref="K319" authorId="0" shapeId="0" xr:uid="{4D0BF1B4-F20A-4E67-A336-C806A0AFDA02}">
      <text>
        <r>
          <rPr>
            <sz val="9"/>
            <color indexed="81"/>
            <rFont val="Tahoma"/>
            <family val="2"/>
          </rPr>
          <t>Account_Balance_YTD(acctdept: {Map!J319})</t>
        </r>
      </text>
    </comment>
    <comment ref="L319" authorId="0" shapeId="0" xr:uid="{C7E0E02C-80B9-4EC9-A3E8-B903A6921724}">
      <text>
        <r>
          <rPr>
            <sz val="9"/>
            <color indexed="81"/>
            <rFont val="Tahoma"/>
            <family val="2"/>
          </rPr>
          <t>Account_Balance_YTD(acctdept: {Map!K319})</t>
        </r>
      </text>
    </comment>
    <comment ref="M319" authorId="0" shapeId="0" xr:uid="{0EDBAFA3-48AF-4DF8-AA24-91D5B0D1A4D1}">
      <text>
        <r>
          <rPr>
            <sz val="9"/>
            <color indexed="81"/>
            <rFont val="Tahoma"/>
            <family val="2"/>
          </rPr>
          <t>Account_Balance_YTD(acctdept: {Map!L319})</t>
        </r>
      </text>
    </comment>
    <comment ref="D320" authorId="0" shapeId="0" xr:uid="{616FDFA6-F583-45A7-870C-F348AE719356}">
      <text>
        <r>
          <rPr>
            <sz val="9"/>
            <color indexed="81"/>
            <rFont val="Tahoma"/>
            <family val="2"/>
          </rPr>
          <t>Account_Balance_YTD(acctdept: {Map!C320})</t>
        </r>
      </text>
    </comment>
    <comment ref="E320" authorId="0" shapeId="0" xr:uid="{9D42D113-79C7-4FF1-869B-82E7BE304CA6}">
      <text>
        <r>
          <rPr>
            <sz val="9"/>
            <color indexed="81"/>
            <rFont val="Tahoma"/>
            <family val="2"/>
          </rPr>
          <t>Account_Balance_YTD(acctdept: {Map!D320})</t>
        </r>
      </text>
    </comment>
    <comment ref="F320" authorId="0" shapeId="0" xr:uid="{C09DC85D-9E4A-4447-9B6B-BBF090AD745C}">
      <text>
        <r>
          <rPr>
            <sz val="9"/>
            <color indexed="81"/>
            <rFont val="Tahoma"/>
            <family val="2"/>
          </rPr>
          <t>Account_Balance_YTD(acctdept: {Map!E320})</t>
        </r>
      </text>
    </comment>
    <comment ref="G320" authorId="0" shapeId="0" xr:uid="{EB612958-168B-4087-BD4A-2191657985F1}">
      <text>
        <r>
          <rPr>
            <sz val="9"/>
            <color indexed="81"/>
            <rFont val="Tahoma"/>
            <family val="2"/>
          </rPr>
          <t>Account_Balance_YTD(acctdept: {Map!F320})</t>
        </r>
      </text>
    </comment>
    <comment ref="H320" authorId="0" shapeId="0" xr:uid="{BC550C05-5A3D-4A57-A112-A16CAEFE7313}">
      <text>
        <r>
          <rPr>
            <sz val="9"/>
            <color indexed="81"/>
            <rFont val="Tahoma"/>
            <family val="2"/>
          </rPr>
          <t>Account_Balance_YTD(acctdept: {Map!G320})</t>
        </r>
      </text>
    </comment>
    <comment ref="I320" authorId="0" shapeId="0" xr:uid="{4AF63250-CDDD-433D-A80B-04C75046B553}">
      <text>
        <r>
          <rPr>
            <sz val="9"/>
            <color indexed="81"/>
            <rFont val="Tahoma"/>
            <family val="2"/>
          </rPr>
          <t>Account_Balance_YTD(acctdept: {Map!H320})</t>
        </r>
      </text>
    </comment>
    <comment ref="J320" authorId="0" shapeId="0" xr:uid="{126BE7D4-3BE5-4EEF-BFF3-3B707AF84D74}">
      <text>
        <r>
          <rPr>
            <sz val="9"/>
            <color indexed="81"/>
            <rFont val="Tahoma"/>
            <family val="2"/>
          </rPr>
          <t>Account_Balance_YTD(acctdept: {Map!I320})</t>
        </r>
      </text>
    </comment>
    <comment ref="K320" authorId="0" shapeId="0" xr:uid="{BBEC99F9-4066-4DD7-B891-58128A3A2D80}">
      <text>
        <r>
          <rPr>
            <sz val="9"/>
            <color indexed="81"/>
            <rFont val="Tahoma"/>
            <family val="2"/>
          </rPr>
          <t>Account_Balance_YTD(acctdept: {Map!J320})</t>
        </r>
      </text>
    </comment>
    <comment ref="L320" authorId="0" shapeId="0" xr:uid="{8F56EB94-FB90-4D5B-B675-C2D70E888524}">
      <text>
        <r>
          <rPr>
            <sz val="9"/>
            <color indexed="81"/>
            <rFont val="Tahoma"/>
            <family val="2"/>
          </rPr>
          <t>Account_Balance_YTD(acctdept: {Map!K320})</t>
        </r>
      </text>
    </comment>
    <comment ref="M320" authorId="0" shapeId="0" xr:uid="{4B91B2B3-A1F2-44AB-BA09-993EDD30AB75}">
      <text>
        <r>
          <rPr>
            <sz val="9"/>
            <color indexed="81"/>
            <rFont val="Tahoma"/>
            <family val="2"/>
          </rPr>
          <t>Account_Balance_YTD(acctdept: {Map!L320})</t>
        </r>
      </text>
    </comment>
    <comment ref="D321" authorId="0" shapeId="0" xr:uid="{5EA59A84-E31C-4D07-ABD9-1AB05BC2280C}">
      <text>
        <r>
          <rPr>
            <sz val="9"/>
            <color indexed="81"/>
            <rFont val="Tahoma"/>
            <family val="2"/>
          </rPr>
          <t>Account_Balance_YTD(acctdept: {Map!C321})</t>
        </r>
      </text>
    </comment>
    <comment ref="E321" authorId="0" shapeId="0" xr:uid="{E075CBDA-5743-4508-BC33-948A919582B7}">
      <text>
        <r>
          <rPr>
            <sz val="9"/>
            <color indexed="81"/>
            <rFont val="Tahoma"/>
            <family val="2"/>
          </rPr>
          <t>Account_Balance_YTD(acctdept: {Map!D321})</t>
        </r>
      </text>
    </comment>
    <comment ref="F321" authorId="0" shapeId="0" xr:uid="{85CC6CDF-7746-4ED0-8650-D4B1A6A95513}">
      <text>
        <r>
          <rPr>
            <sz val="9"/>
            <color indexed="81"/>
            <rFont val="Tahoma"/>
            <family val="2"/>
          </rPr>
          <t>Account_Balance_YTD(acctdept: {Map!E321})</t>
        </r>
      </text>
    </comment>
    <comment ref="G321" authorId="0" shapeId="0" xr:uid="{0C844C7E-6702-445B-B844-7BBDA0C987E7}">
      <text>
        <r>
          <rPr>
            <sz val="9"/>
            <color indexed="81"/>
            <rFont val="Tahoma"/>
            <family val="2"/>
          </rPr>
          <t>Account_Balance_YTD(acctdept: {Map!F321})</t>
        </r>
      </text>
    </comment>
    <comment ref="H321" authorId="0" shapeId="0" xr:uid="{0AA6B2B7-FB59-4F61-97B7-B848F3876E13}">
      <text>
        <r>
          <rPr>
            <sz val="9"/>
            <color indexed="81"/>
            <rFont val="Tahoma"/>
            <family val="2"/>
          </rPr>
          <t>Account_Balance_YTD(acctdept: {Map!G321})</t>
        </r>
      </text>
    </comment>
    <comment ref="I321" authorId="0" shapeId="0" xr:uid="{0AA3D256-B308-4183-9238-6EACB3FB0318}">
      <text>
        <r>
          <rPr>
            <sz val="9"/>
            <color indexed="81"/>
            <rFont val="Tahoma"/>
            <family val="2"/>
          </rPr>
          <t>Account_Balance_YTD(acctdept: {Map!H321})</t>
        </r>
      </text>
    </comment>
    <comment ref="J321" authorId="0" shapeId="0" xr:uid="{98466BC4-A4B8-4FE4-80E7-184BE21B391E}">
      <text>
        <r>
          <rPr>
            <sz val="9"/>
            <color indexed="81"/>
            <rFont val="Tahoma"/>
            <family val="2"/>
          </rPr>
          <t>Account_Balance_YTD(acctdept: {Map!I321})</t>
        </r>
      </text>
    </comment>
    <comment ref="K321" authorId="0" shapeId="0" xr:uid="{35FAD8C8-CD81-4DD3-AFBC-0D965175F5CA}">
      <text>
        <r>
          <rPr>
            <sz val="9"/>
            <color indexed="81"/>
            <rFont val="Tahoma"/>
            <family val="2"/>
          </rPr>
          <t>Account_Balance_YTD(acctdept: {Map!J321})</t>
        </r>
      </text>
    </comment>
    <comment ref="L321" authorId="0" shapeId="0" xr:uid="{B6755C94-8C01-4F1A-9F41-21B28149B7C3}">
      <text>
        <r>
          <rPr>
            <sz val="9"/>
            <color indexed="81"/>
            <rFont val="Tahoma"/>
            <family val="2"/>
          </rPr>
          <t>Account_Balance_YTD(acctdept: {Map!K321})</t>
        </r>
      </text>
    </comment>
    <comment ref="M321" authorId="0" shapeId="0" xr:uid="{361E4B1C-BB63-430A-B852-9269176AB76A}">
      <text>
        <r>
          <rPr>
            <sz val="9"/>
            <color indexed="81"/>
            <rFont val="Tahoma"/>
            <family val="2"/>
          </rPr>
          <t>Account_Balance_YTD(acctdept: {Map!L321})</t>
        </r>
      </text>
    </comment>
    <comment ref="D322" authorId="0" shapeId="0" xr:uid="{6F9CDCE0-6701-43CD-89EC-41D2E9F32FC7}">
      <text>
        <r>
          <rPr>
            <sz val="9"/>
            <color indexed="81"/>
            <rFont val="Tahoma"/>
            <family val="2"/>
          </rPr>
          <t>Account_Balance_YTD(acctdept: {Map!C322})</t>
        </r>
      </text>
    </comment>
    <comment ref="E322" authorId="0" shapeId="0" xr:uid="{64F6630B-D788-46A5-80BC-50660B8A32E3}">
      <text>
        <r>
          <rPr>
            <sz val="9"/>
            <color indexed="81"/>
            <rFont val="Tahoma"/>
            <family val="2"/>
          </rPr>
          <t>Account_Balance_YTD(acctdept: {Map!D322})</t>
        </r>
      </text>
    </comment>
    <comment ref="F322" authorId="0" shapeId="0" xr:uid="{20449F8A-52E9-4A56-BA2F-E48B53002C45}">
      <text>
        <r>
          <rPr>
            <sz val="9"/>
            <color indexed="81"/>
            <rFont val="Tahoma"/>
            <family val="2"/>
          </rPr>
          <t>Account_Balance_YTD(acctdept: {Map!E322})</t>
        </r>
      </text>
    </comment>
    <comment ref="G322" authorId="0" shapeId="0" xr:uid="{90104D37-EADF-4B01-940A-F556C30BF310}">
      <text>
        <r>
          <rPr>
            <sz val="9"/>
            <color indexed="81"/>
            <rFont val="Tahoma"/>
            <family val="2"/>
          </rPr>
          <t>Account_Balance_YTD(acctdept: {Map!F322})</t>
        </r>
      </text>
    </comment>
    <comment ref="H322" authorId="0" shapeId="0" xr:uid="{72CD4343-BFD1-4800-8C96-3DC819B9ADFE}">
      <text>
        <r>
          <rPr>
            <sz val="9"/>
            <color indexed="81"/>
            <rFont val="Tahoma"/>
            <family val="2"/>
          </rPr>
          <t>Account_Balance_YTD(acctdept: {Map!G322})</t>
        </r>
      </text>
    </comment>
    <comment ref="I322" authorId="0" shapeId="0" xr:uid="{C5F26519-77BB-423F-8EFD-42063642ACBD}">
      <text>
        <r>
          <rPr>
            <sz val="9"/>
            <color indexed="81"/>
            <rFont val="Tahoma"/>
            <family val="2"/>
          </rPr>
          <t>Account_Balance_YTD(acctdept: {Map!H322})</t>
        </r>
      </text>
    </comment>
    <comment ref="J322" authorId="0" shapeId="0" xr:uid="{7434E06D-B1FC-4798-8A79-0EC7E782EF70}">
      <text>
        <r>
          <rPr>
            <sz val="9"/>
            <color indexed="81"/>
            <rFont val="Tahoma"/>
            <family val="2"/>
          </rPr>
          <t>Account_Balance_YTD(acctdept: {Map!I322})</t>
        </r>
      </text>
    </comment>
    <comment ref="K322" authorId="0" shapeId="0" xr:uid="{1A10C650-5928-4CCC-8BE9-052CCBC6B8E0}">
      <text>
        <r>
          <rPr>
            <sz val="9"/>
            <color indexed="81"/>
            <rFont val="Tahoma"/>
            <family val="2"/>
          </rPr>
          <t>Account_Balance_YTD(acctdept: {Map!J322})</t>
        </r>
      </text>
    </comment>
    <comment ref="L322" authorId="0" shapeId="0" xr:uid="{B79717A1-CB0F-4109-A443-4B2BC850FC30}">
      <text>
        <r>
          <rPr>
            <sz val="9"/>
            <color indexed="81"/>
            <rFont val="Tahoma"/>
            <family val="2"/>
          </rPr>
          <t>Account_Balance_YTD(acctdept: {Map!K322})</t>
        </r>
      </text>
    </comment>
    <comment ref="M322" authorId="0" shapeId="0" xr:uid="{96D0A2F3-8148-4C80-BAE1-E153C584E69C}">
      <text>
        <r>
          <rPr>
            <sz val="9"/>
            <color indexed="81"/>
            <rFont val="Tahoma"/>
            <family val="2"/>
          </rPr>
          <t>Account_Balance_YTD(acctdept: {Map!L322})</t>
        </r>
      </text>
    </comment>
    <comment ref="D323" authorId="0" shapeId="0" xr:uid="{C096DF1D-3CE5-4846-9959-A80AB99DE595}">
      <text>
        <r>
          <rPr>
            <sz val="9"/>
            <color indexed="81"/>
            <rFont val="Tahoma"/>
            <family val="2"/>
          </rPr>
          <t>Account_Balance_YTD(acctdept: {Map!C323})</t>
        </r>
      </text>
    </comment>
    <comment ref="E323" authorId="0" shapeId="0" xr:uid="{48CED281-5B65-4957-A05B-A0A92E9E2B31}">
      <text>
        <r>
          <rPr>
            <sz val="9"/>
            <color indexed="81"/>
            <rFont val="Tahoma"/>
            <family val="2"/>
          </rPr>
          <t>Account_Balance_YTD(acctdept: {Map!D323})</t>
        </r>
      </text>
    </comment>
    <comment ref="F323" authorId="0" shapeId="0" xr:uid="{1DF6C053-D4F5-4401-B4A2-9DB67C87E596}">
      <text>
        <r>
          <rPr>
            <sz val="9"/>
            <color indexed="81"/>
            <rFont val="Tahoma"/>
            <family val="2"/>
          </rPr>
          <t>Account_Balance_YTD(acctdept: {Map!E323})</t>
        </r>
      </text>
    </comment>
    <comment ref="G323" authorId="0" shapeId="0" xr:uid="{FEFEF411-0872-416C-9467-27ABB508DB4F}">
      <text>
        <r>
          <rPr>
            <sz val="9"/>
            <color indexed="81"/>
            <rFont val="Tahoma"/>
            <family val="2"/>
          </rPr>
          <t>Account_Balance_YTD(acctdept: {Map!F323})</t>
        </r>
      </text>
    </comment>
    <comment ref="H323" authorId="0" shapeId="0" xr:uid="{E21F99D1-8D33-4257-BEE9-E9119A820324}">
      <text>
        <r>
          <rPr>
            <sz val="9"/>
            <color indexed="81"/>
            <rFont val="Tahoma"/>
            <family val="2"/>
          </rPr>
          <t>Account_Balance_YTD(acctdept: {Map!G323})</t>
        </r>
      </text>
    </comment>
    <comment ref="I323" authorId="0" shapeId="0" xr:uid="{F50F69C5-AEB8-4C6B-9645-501C1C0C1003}">
      <text>
        <r>
          <rPr>
            <sz val="9"/>
            <color indexed="81"/>
            <rFont val="Tahoma"/>
            <family val="2"/>
          </rPr>
          <t>Account_Balance_YTD(acctdept: {Map!H323})</t>
        </r>
      </text>
    </comment>
    <comment ref="J323" authorId="0" shapeId="0" xr:uid="{3F9D1D34-404A-446C-8616-1411CA99BEE9}">
      <text>
        <r>
          <rPr>
            <sz val="9"/>
            <color indexed="81"/>
            <rFont val="Tahoma"/>
            <family val="2"/>
          </rPr>
          <t>Account_Balance_YTD(acctdept: {Map!I323})</t>
        </r>
      </text>
    </comment>
    <comment ref="K323" authorId="0" shapeId="0" xr:uid="{E1FBD683-9593-4275-AB36-8EAD1B1A0CA0}">
      <text>
        <r>
          <rPr>
            <sz val="9"/>
            <color indexed="81"/>
            <rFont val="Tahoma"/>
            <family val="2"/>
          </rPr>
          <t>Account_Balance_YTD(acctdept: {Map!J323})</t>
        </r>
      </text>
    </comment>
    <comment ref="L323" authorId="0" shapeId="0" xr:uid="{56DC946F-C277-4903-9317-F6C9431AC68D}">
      <text>
        <r>
          <rPr>
            <sz val="9"/>
            <color indexed="81"/>
            <rFont val="Tahoma"/>
            <family val="2"/>
          </rPr>
          <t>Account_Balance_YTD(acctdept: {Map!K323})</t>
        </r>
      </text>
    </comment>
    <comment ref="M323" authorId="0" shapeId="0" xr:uid="{0903F2C6-CC85-44D6-BFA6-C84780C39B4C}">
      <text>
        <r>
          <rPr>
            <sz val="9"/>
            <color indexed="81"/>
            <rFont val="Tahoma"/>
            <family val="2"/>
          </rPr>
          <t>Account_Balance_YTD(acctdept: {Map!L323})</t>
        </r>
      </text>
    </comment>
    <comment ref="D324" authorId="0" shapeId="0" xr:uid="{C96B7019-9BA3-42D4-A190-0C6B0BC1316B}">
      <text>
        <r>
          <rPr>
            <sz val="9"/>
            <color indexed="81"/>
            <rFont val="Tahoma"/>
            <family val="2"/>
          </rPr>
          <t>Account_Balance_YTD(acctdept: {Map!C324})</t>
        </r>
      </text>
    </comment>
    <comment ref="E324" authorId="0" shapeId="0" xr:uid="{E1CA9EE5-C815-46A0-AA62-AD68988E3BD0}">
      <text>
        <r>
          <rPr>
            <sz val="9"/>
            <color indexed="81"/>
            <rFont val="Tahoma"/>
            <family val="2"/>
          </rPr>
          <t>Account_Balance_YTD(acctdept: {Map!D324})</t>
        </r>
      </text>
    </comment>
    <comment ref="F324" authorId="0" shapeId="0" xr:uid="{5CF6D5C4-3B0F-4209-B458-5276380A29A7}">
      <text>
        <r>
          <rPr>
            <sz val="9"/>
            <color indexed="81"/>
            <rFont val="Tahoma"/>
            <family val="2"/>
          </rPr>
          <t>Account_Balance_YTD(acctdept: {Map!E324})</t>
        </r>
      </text>
    </comment>
    <comment ref="G324" authorId="0" shapeId="0" xr:uid="{D17A9BBE-FC8C-469C-B5A2-EAAAD090D182}">
      <text>
        <r>
          <rPr>
            <sz val="9"/>
            <color indexed="81"/>
            <rFont val="Tahoma"/>
            <family val="2"/>
          </rPr>
          <t>Account_Balance_YTD(acctdept: {Map!F324})</t>
        </r>
      </text>
    </comment>
    <comment ref="H324" authorId="0" shapeId="0" xr:uid="{4BAE8AB0-3FFC-47EE-BE8B-3AAF5CB3C892}">
      <text>
        <r>
          <rPr>
            <sz val="9"/>
            <color indexed="81"/>
            <rFont val="Tahoma"/>
            <family val="2"/>
          </rPr>
          <t>Account_Balance_YTD(acctdept: {Map!G324})</t>
        </r>
      </text>
    </comment>
    <comment ref="I324" authorId="0" shapeId="0" xr:uid="{C2E5AC3D-C5C7-4235-B340-B5B010D546E5}">
      <text>
        <r>
          <rPr>
            <sz val="9"/>
            <color indexed="81"/>
            <rFont val="Tahoma"/>
            <family val="2"/>
          </rPr>
          <t>Account_Balance_YTD(acctdept: {Map!H324})</t>
        </r>
      </text>
    </comment>
    <comment ref="J324" authorId="0" shapeId="0" xr:uid="{DFC7813C-2743-4594-8AC0-C3DEEE8F505C}">
      <text>
        <r>
          <rPr>
            <sz val="9"/>
            <color indexed="81"/>
            <rFont val="Tahoma"/>
            <family val="2"/>
          </rPr>
          <t>Account_Balance_YTD(acctdept: {Map!I324})</t>
        </r>
      </text>
    </comment>
    <comment ref="K324" authorId="0" shapeId="0" xr:uid="{3C4EF977-D8AC-4F2C-87AD-AA0D2B56C49E}">
      <text>
        <r>
          <rPr>
            <sz val="9"/>
            <color indexed="81"/>
            <rFont val="Tahoma"/>
            <family val="2"/>
          </rPr>
          <t>Account_Balance_YTD(acctdept: {Map!J324})</t>
        </r>
      </text>
    </comment>
    <comment ref="L324" authorId="0" shapeId="0" xr:uid="{A69B0605-635B-4654-A16D-5D77906CB0CC}">
      <text>
        <r>
          <rPr>
            <sz val="9"/>
            <color indexed="81"/>
            <rFont val="Tahoma"/>
            <family val="2"/>
          </rPr>
          <t>Account_Balance_YTD(acctdept: {Map!K324})</t>
        </r>
      </text>
    </comment>
    <comment ref="M324" authorId="0" shapeId="0" xr:uid="{A6A737DD-20C5-4E25-A366-AFB438C85E8A}">
      <text>
        <r>
          <rPr>
            <sz val="9"/>
            <color indexed="81"/>
            <rFont val="Tahoma"/>
            <family val="2"/>
          </rPr>
          <t>Account_Balance_YTD(acctdept: {Map!L324})</t>
        </r>
      </text>
    </comment>
    <comment ref="D325" authorId="0" shapeId="0" xr:uid="{91AA6B93-50D1-4F16-A3DB-86E4266CF0F0}">
      <text>
        <r>
          <rPr>
            <sz val="9"/>
            <color indexed="81"/>
            <rFont val="Tahoma"/>
            <family val="2"/>
          </rPr>
          <t>Account_Balance_YTD(acctdept: {Map!C325})</t>
        </r>
      </text>
    </comment>
    <comment ref="E325" authorId="0" shapeId="0" xr:uid="{C6EE51E0-C9EB-444F-A609-0A221ECE582B}">
      <text>
        <r>
          <rPr>
            <sz val="9"/>
            <color indexed="81"/>
            <rFont val="Tahoma"/>
            <family val="2"/>
          </rPr>
          <t>Account_Balance_YTD(acctdept: {Map!D325})</t>
        </r>
      </text>
    </comment>
    <comment ref="F325" authorId="0" shapeId="0" xr:uid="{93D7ECCD-E0C2-4E14-BF2B-A7D5DF743694}">
      <text>
        <r>
          <rPr>
            <sz val="9"/>
            <color indexed="81"/>
            <rFont val="Tahoma"/>
            <family val="2"/>
          </rPr>
          <t>Account_Balance_YTD(acctdept: {Map!E325})</t>
        </r>
      </text>
    </comment>
    <comment ref="G325" authorId="0" shapeId="0" xr:uid="{D4FAC338-DC42-4DD3-8C17-6F9978294259}">
      <text>
        <r>
          <rPr>
            <sz val="9"/>
            <color indexed="81"/>
            <rFont val="Tahoma"/>
            <family val="2"/>
          </rPr>
          <t>Account_Balance_YTD(acctdept: {Map!F325})</t>
        </r>
      </text>
    </comment>
    <comment ref="H325" authorId="0" shapeId="0" xr:uid="{8AC459FF-E6CD-47B3-B0D4-8DC81F663318}">
      <text>
        <r>
          <rPr>
            <sz val="9"/>
            <color indexed="81"/>
            <rFont val="Tahoma"/>
            <family val="2"/>
          </rPr>
          <t>Account_Balance_YTD(acctdept: {Map!G325})</t>
        </r>
      </text>
    </comment>
    <comment ref="I325" authorId="0" shapeId="0" xr:uid="{17C0088C-25D0-4B5E-89BB-3323FC962B5B}">
      <text>
        <r>
          <rPr>
            <sz val="9"/>
            <color indexed="81"/>
            <rFont val="Tahoma"/>
            <family val="2"/>
          </rPr>
          <t>Account_Balance_YTD(acctdept: {Map!H325})</t>
        </r>
      </text>
    </comment>
    <comment ref="J325" authorId="0" shapeId="0" xr:uid="{4286B002-E4F2-475D-824B-492001C7E37F}">
      <text>
        <r>
          <rPr>
            <sz val="9"/>
            <color indexed="81"/>
            <rFont val="Tahoma"/>
            <family val="2"/>
          </rPr>
          <t>Account_Balance_YTD(acctdept: {Map!I325})</t>
        </r>
      </text>
    </comment>
    <comment ref="K325" authorId="0" shapeId="0" xr:uid="{FFF48F14-1A89-4389-B3AF-FD3DD831A13A}">
      <text>
        <r>
          <rPr>
            <sz val="9"/>
            <color indexed="81"/>
            <rFont val="Tahoma"/>
            <family val="2"/>
          </rPr>
          <t>Account_Balance_YTD(acctdept: {Map!J325})</t>
        </r>
      </text>
    </comment>
    <comment ref="L325" authorId="0" shapeId="0" xr:uid="{E6605EB6-676C-4EA5-ABB4-82C76FAA082C}">
      <text>
        <r>
          <rPr>
            <sz val="9"/>
            <color indexed="81"/>
            <rFont val="Tahoma"/>
            <family val="2"/>
          </rPr>
          <t>Account_Balance_YTD(acctdept: {Map!K325})</t>
        </r>
      </text>
    </comment>
    <comment ref="M325" authorId="0" shapeId="0" xr:uid="{67A1C8F2-B8B6-4314-8E52-91B0A438CE19}">
      <text>
        <r>
          <rPr>
            <sz val="9"/>
            <color indexed="81"/>
            <rFont val="Tahoma"/>
            <family val="2"/>
          </rPr>
          <t>Account_Balance_YTD(acctdept: {Map!L325})</t>
        </r>
      </text>
    </comment>
    <comment ref="D326" authorId="0" shapeId="0" xr:uid="{E8E75659-7120-4630-9076-CC6859C04752}">
      <text>
        <r>
          <rPr>
            <sz val="9"/>
            <color indexed="81"/>
            <rFont val="Tahoma"/>
            <family val="2"/>
          </rPr>
          <t>Account_Balance_YTD(acctdept: {Map!C326})</t>
        </r>
      </text>
    </comment>
    <comment ref="E326" authorId="0" shapeId="0" xr:uid="{0592871D-AAA9-4291-B560-1166E478E9B9}">
      <text>
        <r>
          <rPr>
            <sz val="9"/>
            <color indexed="81"/>
            <rFont val="Tahoma"/>
            <family val="2"/>
          </rPr>
          <t>Account_Balance_YTD(acctdept: {Map!D326})</t>
        </r>
      </text>
    </comment>
    <comment ref="F326" authorId="0" shapeId="0" xr:uid="{CF1DE703-11C1-491A-B8E0-214A829BE3FC}">
      <text>
        <r>
          <rPr>
            <sz val="9"/>
            <color indexed="81"/>
            <rFont val="Tahoma"/>
            <family val="2"/>
          </rPr>
          <t>Account_Balance_YTD(acctdept: {Map!E326})</t>
        </r>
      </text>
    </comment>
    <comment ref="G326" authorId="0" shapeId="0" xr:uid="{E550A524-453A-4B88-A413-F8532BFEA764}">
      <text>
        <r>
          <rPr>
            <sz val="9"/>
            <color indexed="81"/>
            <rFont val="Tahoma"/>
            <family val="2"/>
          </rPr>
          <t>Account_Balance_YTD(acctdept: {Map!F326})</t>
        </r>
      </text>
    </comment>
    <comment ref="H326" authorId="0" shapeId="0" xr:uid="{FEFA538E-44DB-42D7-8C12-12570712574E}">
      <text>
        <r>
          <rPr>
            <sz val="9"/>
            <color indexed="81"/>
            <rFont val="Tahoma"/>
            <family val="2"/>
          </rPr>
          <t>Account_Balance_YTD(acctdept: {Map!G326})</t>
        </r>
      </text>
    </comment>
    <comment ref="I326" authorId="0" shapeId="0" xr:uid="{BA2A0CCF-E55C-446A-937E-741DDC8FAF28}">
      <text>
        <r>
          <rPr>
            <sz val="9"/>
            <color indexed="81"/>
            <rFont val="Tahoma"/>
            <family val="2"/>
          </rPr>
          <t>Account_Balance_YTD(acctdept: {Map!H326})</t>
        </r>
      </text>
    </comment>
    <comment ref="J326" authorId="0" shapeId="0" xr:uid="{4C721A55-3FE4-4655-9F75-A8EEE27123A0}">
      <text>
        <r>
          <rPr>
            <sz val="9"/>
            <color indexed="81"/>
            <rFont val="Tahoma"/>
            <family val="2"/>
          </rPr>
          <t>Account_Balance_YTD(acctdept: {Map!I326})</t>
        </r>
      </text>
    </comment>
    <comment ref="K326" authorId="0" shapeId="0" xr:uid="{6EC941F7-03D0-46BB-AECA-6008450CE28F}">
      <text>
        <r>
          <rPr>
            <sz val="9"/>
            <color indexed="81"/>
            <rFont val="Tahoma"/>
            <family val="2"/>
          </rPr>
          <t>Account_Balance_YTD(acctdept: {Map!J326})</t>
        </r>
      </text>
    </comment>
    <comment ref="L326" authorId="0" shapeId="0" xr:uid="{0E8DEF7D-9A1F-4AD7-87C8-50E9DE8806EF}">
      <text>
        <r>
          <rPr>
            <sz val="9"/>
            <color indexed="81"/>
            <rFont val="Tahoma"/>
            <family val="2"/>
          </rPr>
          <t>Account_Balance_YTD(acctdept: {Map!K326})</t>
        </r>
      </text>
    </comment>
    <comment ref="M326" authorId="0" shapeId="0" xr:uid="{55627390-2A53-4EE7-8425-BDA1A3517D3D}">
      <text>
        <r>
          <rPr>
            <sz val="9"/>
            <color indexed="81"/>
            <rFont val="Tahoma"/>
            <family val="2"/>
          </rPr>
          <t>Account_Balance_YTD(acctdept: {Map!L326})</t>
        </r>
      </text>
    </comment>
    <comment ref="D327" authorId="0" shapeId="0" xr:uid="{2BA5336E-905B-4CD2-9749-C3996B6D768D}">
      <text>
        <r>
          <rPr>
            <sz val="9"/>
            <color indexed="81"/>
            <rFont val="Tahoma"/>
            <family val="2"/>
          </rPr>
          <t>Account_Balance_YTD(acctdept: {Map!C327})</t>
        </r>
      </text>
    </comment>
    <comment ref="E327" authorId="0" shapeId="0" xr:uid="{208722F5-9FA5-4F80-BA63-AF6F165A6B71}">
      <text>
        <r>
          <rPr>
            <sz val="9"/>
            <color indexed="81"/>
            <rFont val="Tahoma"/>
            <family val="2"/>
          </rPr>
          <t>Account_Balance_YTD(acctdept: {Map!D327})</t>
        </r>
      </text>
    </comment>
    <comment ref="F327" authorId="0" shapeId="0" xr:uid="{FE9E7C84-19FB-499C-9AA3-55346A3EE14B}">
      <text>
        <r>
          <rPr>
            <sz val="9"/>
            <color indexed="81"/>
            <rFont val="Tahoma"/>
            <family val="2"/>
          </rPr>
          <t>Account_Balance_YTD(acctdept: {Map!E327})</t>
        </r>
      </text>
    </comment>
    <comment ref="G327" authorId="0" shapeId="0" xr:uid="{03211D94-13B9-4B8B-B14F-D48C1014F01E}">
      <text>
        <r>
          <rPr>
            <sz val="9"/>
            <color indexed="81"/>
            <rFont val="Tahoma"/>
            <family val="2"/>
          </rPr>
          <t>Account_Balance_YTD(acctdept: {Map!F327})</t>
        </r>
      </text>
    </comment>
    <comment ref="H327" authorId="0" shapeId="0" xr:uid="{197EA5CB-D127-44A9-AF92-3241359326C2}">
      <text>
        <r>
          <rPr>
            <sz val="9"/>
            <color indexed="81"/>
            <rFont val="Tahoma"/>
            <family val="2"/>
          </rPr>
          <t>Account_Balance_YTD(acctdept: {Map!G327})</t>
        </r>
      </text>
    </comment>
    <comment ref="I327" authorId="0" shapeId="0" xr:uid="{A9690B75-97B6-4523-B71B-E02689880B10}">
      <text>
        <r>
          <rPr>
            <sz val="9"/>
            <color indexed="81"/>
            <rFont val="Tahoma"/>
            <family val="2"/>
          </rPr>
          <t>Account_Balance_YTD(acctdept: {Map!H327})</t>
        </r>
      </text>
    </comment>
    <comment ref="J327" authorId="0" shapeId="0" xr:uid="{B6E39205-62B5-4EB9-B19F-77E34999A27C}">
      <text>
        <r>
          <rPr>
            <sz val="9"/>
            <color indexed="81"/>
            <rFont val="Tahoma"/>
            <family val="2"/>
          </rPr>
          <t>Account_Balance_YTD(acctdept: {Map!I327})</t>
        </r>
      </text>
    </comment>
    <comment ref="K327" authorId="0" shapeId="0" xr:uid="{2AF5E3D3-87BC-41E1-A40C-50E74505BB68}">
      <text>
        <r>
          <rPr>
            <sz val="9"/>
            <color indexed="81"/>
            <rFont val="Tahoma"/>
            <family val="2"/>
          </rPr>
          <t>Account_Balance_YTD(acctdept: {Map!J327})</t>
        </r>
      </text>
    </comment>
    <comment ref="L327" authorId="0" shapeId="0" xr:uid="{D92CDE63-7FB6-4DE0-9E1A-90EAF26C3960}">
      <text>
        <r>
          <rPr>
            <sz val="9"/>
            <color indexed="81"/>
            <rFont val="Tahoma"/>
            <family val="2"/>
          </rPr>
          <t>Account_Balance_YTD(acctdept: {Map!K327})</t>
        </r>
      </text>
    </comment>
    <comment ref="M327" authorId="0" shapeId="0" xr:uid="{DB180A75-7D17-4D36-80B2-3D9B1385D6A4}">
      <text>
        <r>
          <rPr>
            <sz val="9"/>
            <color indexed="81"/>
            <rFont val="Tahoma"/>
            <family val="2"/>
          </rPr>
          <t>Account_Balance_YTD(acctdept: {Map!L327})</t>
        </r>
      </text>
    </comment>
    <comment ref="D328" authorId="0" shapeId="0" xr:uid="{93A922F6-1E53-430E-9322-389CEB66AA55}">
      <text>
        <r>
          <rPr>
            <sz val="9"/>
            <color indexed="81"/>
            <rFont val="Tahoma"/>
            <family val="2"/>
          </rPr>
          <t>Account_Balance_YTD(acctdept: {Map!C328})</t>
        </r>
      </text>
    </comment>
    <comment ref="E328" authorId="0" shapeId="0" xr:uid="{5E4D7F16-EA20-48BF-8B3A-581EC750EBDC}">
      <text>
        <r>
          <rPr>
            <sz val="9"/>
            <color indexed="81"/>
            <rFont val="Tahoma"/>
            <family val="2"/>
          </rPr>
          <t>Account_Balance_YTD(acctdept: {Map!D328})</t>
        </r>
      </text>
    </comment>
    <comment ref="F328" authorId="0" shapeId="0" xr:uid="{9D146D29-C608-481B-9B2A-5923FB4C9E65}">
      <text>
        <r>
          <rPr>
            <sz val="9"/>
            <color indexed="81"/>
            <rFont val="Tahoma"/>
            <family val="2"/>
          </rPr>
          <t>Account_Balance_YTD(acctdept: {Map!E328})</t>
        </r>
      </text>
    </comment>
    <comment ref="G328" authorId="0" shapeId="0" xr:uid="{8D5ABFDD-E97D-4C78-9333-50E456320353}">
      <text>
        <r>
          <rPr>
            <sz val="9"/>
            <color indexed="81"/>
            <rFont val="Tahoma"/>
            <family val="2"/>
          </rPr>
          <t>Account_Balance_YTD(acctdept: {Map!F328})</t>
        </r>
      </text>
    </comment>
    <comment ref="H328" authorId="0" shapeId="0" xr:uid="{19E3777A-0D27-410E-9C2B-123771E91CAE}">
      <text>
        <r>
          <rPr>
            <sz val="9"/>
            <color indexed="81"/>
            <rFont val="Tahoma"/>
            <family val="2"/>
          </rPr>
          <t>Account_Balance_YTD(acctdept: {Map!G328})</t>
        </r>
      </text>
    </comment>
    <comment ref="I328" authorId="0" shapeId="0" xr:uid="{F7824ECE-EAA2-4C42-A69B-7DAE797CE796}">
      <text>
        <r>
          <rPr>
            <sz val="9"/>
            <color indexed="81"/>
            <rFont val="Tahoma"/>
            <family val="2"/>
          </rPr>
          <t>Account_Balance_YTD(acctdept: {Map!H328})</t>
        </r>
      </text>
    </comment>
    <comment ref="J328" authorId="0" shapeId="0" xr:uid="{B2CB1EB7-EAAF-44F3-97FD-77CC0544691B}">
      <text>
        <r>
          <rPr>
            <sz val="9"/>
            <color indexed="81"/>
            <rFont val="Tahoma"/>
            <family val="2"/>
          </rPr>
          <t>Account_Balance_YTD(acctdept: {Map!I328})</t>
        </r>
      </text>
    </comment>
    <comment ref="K328" authorId="0" shapeId="0" xr:uid="{522D1A56-0FB7-41A6-B7DE-15DC8079AD29}">
      <text>
        <r>
          <rPr>
            <sz val="9"/>
            <color indexed="81"/>
            <rFont val="Tahoma"/>
            <family val="2"/>
          </rPr>
          <t>Account_Balance_YTD(acctdept: {Map!J328})</t>
        </r>
      </text>
    </comment>
    <comment ref="L328" authorId="0" shapeId="0" xr:uid="{F2F2D2B4-384C-4CFE-A50B-A746ADAAEC6F}">
      <text>
        <r>
          <rPr>
            <sz val="9"/>
            <color indexed="81"/>
            <rFont val="Tahoma"/>
            <family val="2"/>
          </rPr>
          <t>Account_Balance_YTD(acctdept: {Map!K328})</t>
        </r>
      </text>
    </comment>
    <comment ref="M328" authorId="0" shapeId="0" xr:uid="{4546D013-0D1E-45DA-8C92-71AC1F36B9F9}">
      <text>
        <r>
          <rPr>
            <sz val="9"/>
            <color indexed="81"/>
            <rFont val="Tahoma"/>
            <family val="2"/>
          </rPr>
          <t>Account_Balance_YTD(acctdept: {Map!L328})</t>
        </r>
      </text>
    </comment>
    <comment ref="D329" authorId="0" shapeId="0" xr:uid="{0DC53BA0-F666-4141-88F1-423F9E2F3631}">
      <text>
        <r>
          <rPr>
            <sz val="9"/>
            <color indexed="81"/>
            <rFont val="Tahoma"/>
            <family val="2"/>
          </rPr>
          <t>Account_Balance_YTD(acctdept: {Map!C329})</t>
        </r>
      </text>
    </comment>
    <comment ref="E329" authorId="0" shapeId="0" xr:uid="{9ED5E0D8-4E58-4F4F-93E8-0ECDB05DBCA7}">
      <text>
        <r>
          <rPr>
            <sz val="9"/>
            <color indexed="81"/>
            <rFont val="Tahoma"/>
            <family val="2"/>
          </rPr>
          <t>Account_Balance_YTD(acctdept: {Map!D329})</t>
        </r>
      </text>
    </comment>
    <comment ref="F329" authorId="0" shapeId="0" xr:uid="{0DAF72D7-4F0A-4340-A70A-1DEC9F499095}">
      <text>
        <r>
          <rPr>
            <sz val="9"/>
            <color indexed="81"/>
            <rFont val="Tahoma"/>
            <family val="2"/>
          </rPr>
          <t>Account_Balance_YTD(acctdept: {Map!E329})</t>
        </r>
      </text>
    </comment>
    <comment ref="G329" authorId="0" shapeId="0" xr:uid="{DF0748BC-9D36-48EF-AD0F-550D6A0BB7BB}">
      <text>
        <r>
          <rPr>
            <sz val="9"/>
            <color indexed="81"/>
            <rFont val="Tahoma"/>
            <family val="2"/>
          </rPr>
          <t>Account_Balance_YTD(acctdept: {Map!F329})</t>
        </r>
      </text>
    </comment>
    <comment ref="H329" authorId="0" shapeId="0" xr:uid="{16D3E509-C02A-4E05-98D3-7B011C7F9A9D}">
      <text>
        <r>
          <rPr>
            <sz val="9"/>
            <color indexed="81"/>
            <rFont val="Tahoma"/>
            <family val="2"/>
          </rPr>
          <t>Account_Balance_YTD(acctdept: {Map!G329})</t>
        </r>
      </text>
    </comment>
    <comment ref="I329" authorId="0" shapeId="0" xr:uid="{88A6FEE9-E82B-41F2-9BB3-28ABEA95DFB2}">
      <text>
        <r>
          <rPr>
            <sz val="9"/>
            <color indexed="81"/>
            <rFont val="Tahoma"/>
            <family val="2"/>
          </rPr>
          <t>Account_Balance_YTD(acctdept: {Map!H329})</t>
        </r>
      </text>
    </comment>
    <comment ref="J329" authorId="0" shapeId="0" xr:uid="{FF140E33-D522-4203-9A40-6BF7FEA1EAE2}">
      <text>
        <r>
          <rPr>
            <sz val="9"/>
            <color indexed="81"/>
            <rFont val="Tahoma"/>
            <family val="2"/>
          </rPr>
          <t>Account_Balance_YTD(acctdept: {Map!I329})</t>
        </r>
      </text>
    </comment>
    <comment ref="K329" authorId="0" shapeId="0" xr:uid="{5BB90D25-6ECC-40CA-8E7F-91CF0E76071F}">
      <text>
        <r>
          <rPr>
            <sz val="9"/>
            <color indexed="81"/>
            <rFont val="Tahoma"/>
            <family val="2"/>
          </rPr>
          <t>Account_Balance_YTD(acctdept: {Map!J329})</t>
        </r>
      </text>
    </comment>
    <comment ref="L329" authorId="0" shapeId="0" xr:uid="{55E57E6C-A191-4C85-A6F8-7E1606050DF0}">
      <text>
        <r>
          <rPr>
            <sz val="9"/>
            <color indexed="81"/>
            <rFont val="Tahoma"/>
            <family val="2"/>
          </rPr>
          <t>Account_Balance_YTD(acctdept: {Map!K329})</t>
        </r>
      </text>
    </comment>
    <comment ref="M329" authorId="0" shapeId="0" xr:uid="{57D4B4C6-1809-47CB-9A90-2EA9CBF6FA3C}">
      <text>
        <r>
          <rPr>
            <sz val="9"/>
            <color indexed="81"/>
            <rFont val="Tahoma"/>
            <family val="2"/>
          </rPr>
          <t>Account_Balance_YTD(acctdept: {Map!L329})</t>
        </r>
      </text>
    </comment>
    <comment ref="D330" authorId="0" shapeId="0" xr:uid="{5D0855D9-5979-49B8-8857-80711F70E230}">
      <text>
        <r>
          <rPr>
            <sz val="9"/>
            <color indexed="81"/>
            <rFont val="Tahoma"/>
            <family val="2"/>
          </rPr>
          <t>Account_Balance_YTD(acctdept: {Map!C330})</t>
        </r>
      </text>
    </comment>
    <comment ref="E330" authorId="0" shapeId="0" xr:uid="{6140444F-4240-4F7C-BF46-88E600AB4E52}">
      <text>
        <r>
          <rPr>
            <sz val="9"/>
            <color indexed="81"/>
            <rFont val="Tahoma"/>
            <family val="2"/>
          </rPr>
          <t>Account_Balance_YTD(acctdept: {Map!D330})</t>
        </r>
      </text>
    </comment>
    <comment ref="F330" authorId="0" shapeId="0" xr:uid="{FD5DDBA0-EE65-48AF-8220-67683E55386E}">
      <text>
        <r>
          <rPr>
            <sz val="9"/>
            <color indexed="81"/>
            <rFont val="Tahoma"/>
            <family val="2"/>
          </rPr>
          <t>Account_Balance_YTD(acctdept: {Map!E330})</t>
        </r>
      </text>
    </comment>
    <comment ref="G330" authorId="0" shapeId="0" xr:uid="{C9EDF381-F26C-41B6-AFBC-CB5FB2F99F61}">
      <text>
        <r>
          <rPr>
            <sz val="9"/>
            <color indexed="81"/>
            <rFont val="Tahoma"/>
            <family val="2"/>
          </rPr>
          <t>Account_Balance_YTD(acctdept: {Map!F330})</t>
        </r>
      </text>
    </comment>
    <comment ref="H330" authorId="0" shapeId="0" xr:uid="{48FD39DB-DBE6-45F5-9779-B6D6430627E0}">
      <text>
        <r>
          <rPr>
            <sz val="9"/>
            <color indexed="81"/>
            <rFont val="Tahoma"/>
            <family val="2"/>
          </rPr>
          <t>Account_Balance_YTD(acctdept: {Map!G330})</t>
        </r>
      </text>
    </comment>
    <comment ref="I330" authorId="0" shapeId="0" xr:uid="{67650A47-CA2B-44BB-9615-0105F5BD8FD9}">
      <text>
        <r>
          <rPr>
            <sz val="9"/>
            <color indexed="81"/>
            <rFont val="Tahoma"/>
            <family val="2"/>
          </rPr>
          <t>Account_Balance_YTD(acctdept: {Map!H330})</t>
        </r>
      </text>
    </comment>
    <comment ref="J330" authorId="0" shapeId="0" xr:uid="{68C561AD-2FF6-4F5B-B6F8-BE046A528C5B}">
      <text>
        <r>
          <rPr>
            <sz val="9"/>
            <color indexed="81"/>
            <rFont val="Tahoma"/>
            <family val="2"/>
          </rPr>
          <t>Account_Balance_YTD(acctdept: {Map!I330})</t>
        </r>
      </text>
    </comment>
    <comment ref="K330" authorId="0" shapeId="0" xr:uid="{69C6B6C9-B541-4FB4-A4CD-BEB8598B9CE7}">
      <text>
        <r>
          <rPr>
            <sz val="9"/>
            <color indexed="81"/>
            <rFont val="Tahoma"/>
            <family val="2"/>
          </rPr>
          <t>Account_Balance_YTD(acctdept: {Map!J330})</t>
        </r>
      </text>
    </comment>
    <comment ref="L330" authorId="0" shapeId="0" xr:uid="{175412EF-92CE-42BA-A978-1022A5F7CB65}">
      <text>
        <r>
          <rPr>
            <sz val="9"/>
            <color indexed="81"/>
            <rFont val="Tahoma"/>
            <family val="2"/>
          </rPr>
          <t>Account_Balance_YTD(acctdept: {Map!K330})</t>
        </r>
      </text>
    </comment>
    <comment ref="M330" authorId="0" shapeId="0" xr:uid="{FF28864A-7267-499F-B2CE-078A09E1196D}">
      <text>
        <r>
          <rPr>
            <sz val="9"/>
            <color indexed="81"/>
            <rFont val="Tahoma"/>
            <family val="2"/>
          </rPr>
          <t>Account_Balance_YTD(acctdept: {Map!L330})</t>
        </r>
      </text>
    </comment>
    <comment ref="D331" authorId="0" shapeId="0" xr:uid="{3EAEA2D6-4835-4425-AE0B-FF7625E1667B}">
      <text>
        <r>
          <rPr>
            <sz val="9"/>
            <color indexed="81"/>
            <rFont val="Tahoma"/>
            <family val="2"/>
          </rPr>
          <t>Account_Balance_YTD(acctdept: {Map!C331})</t>
        </r>
      </text>
    </comment>
    <comment ref="E331" authorId="0" shapeId="0" xr:uid="{3DE054FE-5A71-4392-A419-0E76096A5056}">
      <text>
        <r>
          <rPr>
            <sz val="9"/>
            <color indexed="81"/>
            <rFont val="Tahoma"/>
            <family val="2"/>
          </rPr>
          <t>Account_Balance_YTD(acctdept: {Map!D331})</t>
        </r>
      </text>
    </comment>
    <comment ref="F331" authorId="0" shapeId="0" xr:uid="{222466FA-46E8-4A09-8FCE-75E88B512C33}">
      <text>
        <r>
          <rPr>
            <sz val="9"/>
            <color indexed="81"/>
            <rFont val="Tahoma"/>
            <family val="2"/>
          </rPr>
          <t>Account_Balance_YTD(acctdept: {Map!E331})</t>
        </r>
      </text>
    </comment>
    <comment ref="G331" authorId="0" shapeId="0" xr:uid="{D6515CC9-84C4-4C5A-AFAC-5E8442FA0C18}">
      <text>
        <r>
          <rPr>
            <sz val="9"/>
            <color indexed="81"/>
            <rFont val="Tahoma"/>
            <family val="2"/>
          </rPr>
          <t>Account_Balance_YTD(acctdept: {Map!F331})</t>
        </r>
      </text>
    </comment>
    <comment ref="H331" authorId="0" shapeId="0" xr:uid="{47480889-07C7-40E3-B8CB-2C9AE989828B}">
      <text>
        <r>
          <rPr>
            <sz val="9"/>
            <color indexed="81"/>
            <rFont val="Tahoma"/>
            <family val="2"/>
          </rPr>
          <t>Account_Balance_YTD(acctdept: {Map!G331})</t>
        </r>
      </text>
    </comment>
    <comment ref="I331" authorId="0" shapeId="0" xr:uid="{A2306A4B-BE92-461A-AF00-A4C3AE874AE8}">
      <text>
        <r>
          <rPr>
            <sz val="9"/>
            <color indexed="81"/>
            <rFont val="Tahoma"/>
            <family val="2"/>
          </rPr>
          <t>Account_Balance_YTD(acctdept: {Map!H331})</t>
        </r>
      </text>
    </comment>
    <comment ref="J331" authorId="0" shapeId="0" xr:uid="{E0D9334E-E241-4ABE-8563-EB7E2FA47593}">
      <text>
        <r>
          <rPr>
            <sz val="9"/>
            <color indexed="81"/>
            <rFont val="Tahoma"/>
            <family val="2"/>
          </rPr>
          <t>Account_Balance_YTD(acctdept: {Map!I331})</t>
        </r>
      </text>
    </comment>
    <comment ref="K331" authorId="0" shapeId="0" xr:uid="{A4FEA8A4-1FC7-4056-9A80-C6B75D57BD44}">
      <text>
        <r>
          <rPr>
            <sz val="9"/>
            <color indexed="81"/>
            <rFont val="Tahoma"/>
            <family val="2"/>
          </rPr>
          <t>Account_Balance_YTD(acctdept: {Map!J331})</t>
        </r>
      </text>
    </comment>
    <comment ref="L331" authorId="0" shapeId="0" xr:uid="{AD4084A1-EE71-4B1B-BC5D-F675BD9FFFDD}">
      <text>
        <r>
          <rPr>
            <sz val="9"/>
            <color indexed="81"/>
            <rFont val="Tahoma"/>
            <family val="2"/>
          </rPr>
          <t>Account_Balance_YTD(acctdept: {Map!K331})</t>
        </r>
      </text>
    </comment>
    <comment ref="M331" authorId="0" shapeId="0" xr:uid="{CCB5FBEC-EA22-4DF2-AFAE-F57317D03EE6}">
      <text>
        <r>
          <rPr>
            <sz val="9"/>
            <color indexed="81"/>
            <rFont val="Tahoma"/>
            <family val="2"/>
          </rPr>
          <t>Account_Balance_YTD(acctdept: {Map!L331})</t>
        </r>
      </text>
    </comment>
    <comment ref="D332" authorId="0" shapeId="0" xr:uid="{4DB60474-37B2-4120-B434-8F804B30855F}">
      <text>
        <r>
          <rPr>
            <sz val="9"/>
            <color indexed="81"/>
            <rFont val="Tahoma"/>
            <family val="2"/>
          </rPr>
          <t>Account_Balance_YTD(acctdept: {Map!C332})</t>
        </r>
      </text>
    </comment>
    <comment ref="E332" authorId="0" shapeId="0" xr:uid="{4F14AF20-4B5B-4E25-8956-DEB074C0DAA8}">
      <text>
        <r>
          <rPr>
            <sz val="9"/>
            <color indexed="81"/>
            <rFont val="Tahoma"/>
            <family val="2"/>
          </rPr>
          <t>Account_Balance_YTD(acctdept: {Map!D332})</t>
        </r>
      </text>
    </comment>
    <comment ref="F332" authorId="0" shapeId="0" xr:uid="{5BE48EB4-EA7A-40DA-9C7A-B0C6D0E156BD}">
      <text>
        <r>
          <rPr>
            <sz val="9"/>
            <color indexed="81"/>
            <rFont val="Tahoma"/>
            <family val="2"/>
          </rPr>
          <t>Account_Balance_YTD(acctdept: {Map!E332})</t>
        </r>
      </text>
    </comment>
    <comment ref="G332" authorId="0" shapeId="0" xr:uid="{A2CF1E5D-01AF-4DDD-8D84-E0D80430E771}">
      <text>
        <r>
          <rPr>
            <sz val="9"/>
            <color indexed="81"/>
            <rFont val="Tahoma"/>
            <family val="2"/>
          </rPr>
          <t>Account_Balance_YTD(acctdept: {Map!F332})</t>
        </r>
      </text>
    </comment>
    <comment ref="H332" authorId="0" shapeId="0" xr:uid="{6795F461-8A4C-47BB-8189-8A9683B5FEDD}">
      <text>
        <r>
          <rPr>
            <sz val="9"/>
            <color indexed="81"/>
            <rFont val="Tahoma"/>
            <family val="2"/>
          </rPr>
          <t>Account_Balance_YTD(acctdept: {Map!G332})</t>
        </r>
      </text>
    </comment>
    <comment ref="I332" authorId="0" shapeId="0" xr:uid="{1F9D3876-FE90-4468-8159-421EE6EF1FF5}">
      <text>
        <r>
          <rPr>
            <sz val="9"/>
            <color indexed="81"/>
            <rFont val="Tahoma"/>
            <family val="2"/>
          </rPr>
          <t>Account_Balance_YTD(acctdept: {Map!H332})</t>
        </r>
      </text>
    </comment>
    <comment ref="J332" authorId="0" shapeId="0" xr:uid="{6EFC6F9F-37D0-47B3-B913-1B35089F22F5}">
      <text>
        <r>
          <rPr>
            <sz val="9"/>
            <color indexed="81"/>
            <rFont val="Tahoma"/>
            <family val="2"/>
          </rPr>
          <t>Account_Balance_YTD(acctdept: {Map!I332})</t>
        </r>
      </text>
    </comment>
    <comment ref="K332" authorId="0" shapeId="0" xr:uid="{AE2E58CB-E3EC-4831-8DCA-186492895F8C}">
      <text>
        <r>
          <rPr>
            <sz val="9"/>
            <color indexed="81"/>
            <rFont val="Tahoma"/>
            <family val="2"/>
          </rPr>
          <t>Account_Balance_YTD(acctdept: {Map!J332})</t>
        </r>
      </text>
    </comment>
    <comment ref="L332" authorId="0" shapeId="0" xr:uid="{6F0CE663-4894-4ED1-B0EB-9C0A875E9154}">
      <text>
        <r>
          <rPr>
            <sz val="9"/>
            <color indexed="81"/>
            <rFont val="Tahoma"/>
            <family val="2"/>
          </rPr>
          <t>Account_Balance_YTD(acctdept: {Map!K332})</t>
        </r>
      </text>
    </comment>
    <comment ref="M332" authorId="0" shapeId="0" xr:uid="{4D62A9E4-76B3-4B0C-BD95-82694D8C2CD8}">
      <text>
        <r>
          <rPr>
            <sz val="9"/>
            <color indexed="81"/>
            <rFont val="Tahoma"/>
            <family val="2"/>
          </rPr>
          <t>Account_Balance_YTD(acctdept: {Map!L332})</t>
        </r>
      </text>
    </comment>
    <comment ref="D333" authorId="0" shapeId="0" xr:uid="{1CE5562D-D5A1-498F-A317-B0AB04E46562}">
      <text>
        <r>
          <rPr>
            <sz val="9"/>
            <color indexed="81"/>
            <rFont val="Tahoma"/>
            <family val="2"/>
          </rPr>
          <t>Account_Balance_YTD(acctdept: {Map!C333})</t>
        </r>
      </text>
    </comment>
    <comment ref="E333" authorId="0" shapeId="0" xr:uid="{D7D657EF-1041-4C33-9C43-321145A8BA1E}">
      <text>
        <r>
          <rPr>
            <sz val="9"/>
            <color indexed="81"/>
            <rFont val="Tahoma"/>
            <family val="2"/>
          </rPr>
          <t>Account_Balance_YTD(acctdept: {Map!D333})</t>
        </r>
      </text>
    </comment>
    <comment ref="F333" authorId="0" shapeId="0" xr:uid="{D90B311C-536F-4486-8BC4-581CDE742C3C}">
      <text>
        <r>
          <rPr>
            <sz val="9"/>
            <color indexed="81"/>
            <rFont val="Tahoma"/>
            <family val="2"/>
          </rPr>
          <t>Account_Balance_YTD(acctdept: {Map!E333})</t>
        </r>
      </text>
    </comment>
    <comment ref="G333" authorId="0" shapeId="0" xr:uid="{C0ABA493-9C37-4C78-BBB2-1BD2D93F8D2F}">
      <text>
        <r>
          <rPr>
            <sz val="9"/>
            <color indexed="81"/>
            <rFont val="Tahoma"/>
            <family val="2"/>
          </rPr>
          <t>Account_Balance_YTD(acctdept: {Map!F333})</t>
        </r>
      </text>
    </comment>
    <comment ref="H333" authorId="0" shapeId="0" xr:uid="{0155E969-B246-4B72-A20E-E28E8AC70402}">
      <text>
        <r>
          <rPr>
            <sz val="9"/>
            <color indexed="81"/>
            <rFont val="Tahoma"/>
            <family val="2"/>
          </rPr>
          <t>Account_Balance_YTD(acctdept: {Map!G333})</t>
        </r>
      </text>
    </comment>
    <comment ref="I333" authorId="0" shapeId="0" xr:uid="{E2975516-6C36-481F-A55D-2B67AA2F97DB}">
      <text>
        <r>
          <rPr>
            <sz val="9"/>
            <color indexed="81"/>
            <rFont val="Tahoma"/>
            <family val="2"/>
          </rPr>
          <t>Account_Balance_YTD(acctdept: {Map!H333})</t>
        </r>
      </text>
    </comment>
    <comment ref="J333" authorId="0" shapeId="0" xr:uid="{0CE832CD-F6E6-4604-A518-751E62CC5D05}">
      <text>
        <r>
          <rPr>
            <sz val="9"/>
            <color indexed="81"/>
            <rFont val="Tahoma"/>
            <family val="2"/>
          </rPr>
          <t>Account_Balance_YTD(acctdept: {Map!I333})</t>
        </r>
      </text>
    </comment>
    <comment ref="K333" authorId="0" shapeId="0" xr:uid="{E5F4E17E-3DED-4621-8BB5-D484CBDD3B24}">
      <text>
        <r>
          <rPr>
            <sz val="9"/>
            <color indexed="81"/>
            <rFont val="Tahoma"/>
            <family val="2"/>
          </rPr>
          <t>Account_Balance_YTD(acctdept: {Map!J333})</t>
        </r>
      </text>
    </comment>
    <comment ref="L333" authorId="0" shapeId="0" xr:uid="{6BE4B92C-CD3F-4F48-9FBE-654CEB4893DE}">
      <text>
        <r>
          <rPr>
            <sz val="9"/>
            <color indexed="81"/>
            <rFont val="Tahoma"/>
            <family val="2"/>
          </rPr>
          <t>Account_Balance_YTD(acctdept: {Map!K333})</t>
        </r>
      </text>
    </comment>
    <comment ref="M333" authorId="0" shapeId="0" xr:uid="{B5D316E3-B988-4BB5-8B52-23FFBA0451D8}">
      <text>
        <r>
          <rPr>
            <sz val="9"/>
            <color indexed="81"/>
            <rFont val="Tahoma"/>
            <family val="2"/>
          </rPr>
          <t>Account_Balance_YTD(acctdept: {Map!L333})</t>
        </r>
      </text>
    </comment>
    <comment ref="D334" authorId="0" shapeId="0" xr:uid="{F1B0094A-74B9-489A-8C4E-4DAE94D373F5}">
      <text>
        <r>
          <rPr>
            <sz val="9"/>
            <color indexed="81"/>
            <rFont val="Tahoma"/>
            <family val="2"/>
          </rPr>
          <t>Account_Balance_YTD(acctdept: {Map!C334})</t>
        </r>
      </text>
    </comment>
    <comment ref="E334" authorId="0" shapeId="0" xr:uid="{B2F5CDEE-16B5-4F67-88A0-4E1078EE0CA5}">
      <text>
        <r>
          <rPr>
            <sz val="9"/>
            <color indexed="81"/>
            <rFont val="Tahoma"/>
            <family val="2"/>
          </rPr>
          <t>Account_Balance_YTD(acctdept: {Map!D334})</t>
        </r>
      </text>
    </comment>
    <comment ref="F334" authorId="0" shapeId="0" xr:uid="{321FC0A7-C400-4633-9A0A-3BA1F4B1734D}">
      <text>
        <r>
          <rPr>
            <sz val="9"/>
            <color indexed="81"/>
            <rFont val="Tahoma"/>
            <family val="2"/>
          </rPr>
          <t>Account_Balance_YTD(acctdept: {Map!E334})</t>
        </r>
      </text>
    </comment>
    <comment ref="G334" authorId="0" shapeId="0" xr:uid="{660511EA-B78C-4563-ADDB-49E5698503B7}">
      <text>
        <r>
          <rPr>
            <sz val="9"/>
            <color indexed="81"/>
            <rFont val="Tahoma"/>
            <family val="2"/>
          </rPr>
          <t>Account_Balance_YTD(acctdept: {Map!F334})</t>
        </r>
      </text>
    </comment>
    <comment ref="H334" authorId="0" shapeId="0" xr:uid="{C39EBB01-7D43-4CB3-9879-F716F7415DB1}">
      <text>
        <r>
          <rPr>
            <sz val="9"/>
            <color indexed="81"/>
            <rFont val="Tahoma"/>
            <family val="2"/>
          </rPr>
          <t>Account_Balance_YTD(acctdept: {Map!G334})</t>
        </r>
      </text>
    </comment>
    <comment ref="I334" authorId="0" shapeId="0" xr:uid="{5ECC1AD2-F162-45A4-B11D-BFECEDEF2129}">
      <text>
        <r>
          <rPr>
            <sz val="9"/>
            <color indexed="81"/>
            <rFont val="Tahoma"/>
            <family val="2"/>
          </rPr>
          <t>Account_Balance_YTD(acctdept: {Map!H334})</t>
        </r>
      </text>
    </comment>
    <comment ref="J334" authorId="0" shapeId="0" xr:uid="{00E6A861-EA40-4C1E-8B10-F5D74D699FF4}">
      <text>
        <r>
          <rPr>
            <sz val="9"/>
            <color indexed="81"/>
            <rFont val="Tahoma"/>
            <family val="2"/>
          </rPr>
          <t>Account_Balance_YTD(acctdept: {Map!I334})</t>
        </r>
      </text>
    </comment>
    <comment ref="K334" authorId="0" shapeId="0" xr:uid="{43AF2FB5-938A-4742-9557-F78514F7663A}">
      <text>
        <r>
          <rPr>
            <sz val="9"/>
            <color indexed="81"/>
            <rFont val="Tahoma"/>
            <family val="2"/>
          </rPr>
          <t>Account_Balance_YTD(acctdept: {Map!J334})</t>
        </r>
      </text>
    </comment>
    <comment ref="L334" authorId="0" shapeId="0" xr:uid="{61CDE64C-0318-4AC5-8BF1-2C886887CF1A}">
      <text>
        <r>
          <rPr>
            <sz val="9"/>
            <color indexed="81"/>
            <rFont val="Tahoma"/>
            <family val="2"/>
          </rPr>
          <t>Account_Balance_YTD(acctdept: {Map!K334})</t>
        </r>
      </text>
    </comment>
    <comment ref="M334" authorId="0" shapeId="0" xr:uid="{45B2B356-690F-4055-8DF1-9AA50AF69807}">
      <text>
        <r>
          <rPr>
            <sz val="9"/>
            <color indexed="81"/>
            <rFont val="Tahoma"/>
            <family val="2"/>
          </rPr>
          <t>Account_Balance_YTD(acctdept: {Map!L334})</t>
        </r>
      </text>
    </comment>
    <comment ref="D335" authorId="0" shapeId="0" xr:uid="{23457BD7-2D9D-43BA-BDFE-ACAB3961A7C8}">
      <text>
        <r>
          <rPr>
            <sz val="9"/>
            <color indexed="81"/>
            <rFont val="Tahoma"/>
            <family val="2"/>
          </rPr>
          <t>Account_Balance_YTD(acctdept: {Map!C335})</t>
        </r>
      </text>
    </comment>
    <comment ref="E335" authorId="0" shapeId="0" xr:uid="{802C2F80-D8F3-414D-8DEB-0D578A65F25F}">
      <text>
        <r>
          <rPr>
            <sz val="9"/>
            <color indexed="81"/>
            <rFont val="Tahoma"/>
            <family val="2"/>
          </rPr>
          <t>Account_Balance_YTD(acctdept: {Map!D335})</t>
        </r>
      </text>
    </comment>
    <comment ref="F335" authorId="0" shapeId="0" xr:uid="{874D3EF4-E8A1-4FCE-B743-07AFBFC45876}">
      <text>
        <r>
          <rPr>
            <sz val="9"/>
            <color indexed="81"/>
            <rFont val="Tahoma"/>
            <family val="2"/>
          </rPr>
          <t>Account_Balance_YTD(acctdept: {Map!E335})</t>
        </r>
      </text>
    </comment>
    <comment ref="G335" authorId="0" shapeId="0" xr:uid="{31BC83D4-BF0B-4FC5-A1EC-755087C74222}">
      <text>
        <r>
          <rPr>
            <sz val="9"/>
            <color indexed="81"/>
            <rFont val="Tahoma"/>
            <family val="2"/>
          </rPr>
          <t>Account_Balance_YTD(acctdept: {Map!F335})</t>
        </r>
      </text>
    </comment>
    <comment ref="H335" authorId="0" shapeId="0" xr:uid="{C42A980E-2005-4A2D-9007-B4A29DA883FE}">
      <text>
        <r>
          <rPr>
            <sz val="9"/>
            <color indexed="81"/>
            <rFont val="Tahoma"/>
            <family val="2"/>
          </rPr>
          <t>Account_Balance_YTD(acctdept: {Map!G335})</t>
        </r>
      </text>
    </comment>
    <comment ref="I335" authorId="0" shapeId="0" xr:uid="{1F9C1C77-1A51-4E91-B04F-17C0554FEADC}">
      <text>
        <r>
          <rPr>
            <sz val="9"/>
            <color indexed="81"/>
            <rFont val="Tahoma"/>
            <family val="2"/>
          </rPr>
          <t>Account_Balance_YTD(acctdept: {Map!H335})</t>
        </r>
      </text>
    </comment>
    <comment ref="J335" authorId="0" shapeId="0" xr:uid="{1A7CC7B4-D4A5-4FF9-82E7-E975672A5046}">
      <text>
        <r>
          <rPr>
            <sz val="9"/>
            <color indexed="81"/>
            <rFont val="Tahoma"/>
            <family val="2"/>
          </rPr>
          <t>Account_Balance_YTD(acctdept: {Map!I335})</t>
        </r>
      </text>
    </comment>
    <comment ref="K335" authorId="0" shapeId="0" xr:uid="{6EEE6EC6-FC49-4BDF-875A-68153FAFE4FD}">
      <text>
        <r>
          <rPr>
            <sz val="9"/>
            <color indexed="81"/>
            <rFont val="Tahoma"/>
            <family val="2"/>
          </rPr>
          <t>Account_Balance_YTD(acctdept: {Map!J335})</t>
        </r>
      </text>
    </comment>
    <comment ref="L335" authorId="0" shapeId="0" xr:uid="{019A1599-FC3E-4588-896F-70DB552E3D8C}">
      <text>
        <r>
          <rPr>
            <sz val="9"/>
            <color indexed="81"/>
            <rFont val="Tahoma"/>
            <family val="2"/>
          </rPr>
          <t>Account_Balance_YTD(acctdept: {Map!K335})</t>
        </r>
      </text>
    </comment>
    <comment ref="M335" authorId="0" shapeId="0" xr:uid="{CCA8B24F-3F95-4AA4-A28D-A1E785804CB7}">
      <text>
        <r>
          <rPr>
            <sz val="9"/>
            <color indexed="81"/>
            <rFont val="Tahoma"/>
            <family val="2"/>
          </rPr>
          <t>Account_Balance_YTD(acctdept: {Map!L335})</t>
        </r>
      </text>
    </comment>
    <comment ref="D336" authorId="0" shapeId="0" xr:uid="{B29BFA9D-1AA3-4958-AB30-4E01C52835D4}">
      <text>
        <r>
          <rPr>
            <sz val="9"/>
            <color indexed="81"/>
            <rFont val="Tahoma"/>
            <family val="2"/>
          </rPr>
          <t>Account_Balance_YTD(acctdept: {Map!C336})</t>
        </r>
      </text>
    </comment>
    <comment ref="E336" authorId="0" shapeId="0" xr:uid="{1FCDFDCF-BA4D-4EA6-9B8B-05DD51497441}">
      <text>
        <r>
          <rPr>
            <sz val="9"/>
            <color indexed="81"/>
            <rFont val="Tahoma"/>
            <family val="2"/>
          </rPr>
          <t>Account_Balance_YTD(acctdept: {Map!D336})</t>
        </r>
      </text>
    </comment>
    <comment ref="F336" authorId="0" shapeId="0" xr:uid="{B6B0E241-D5DA-44DC-A5C8-D772FCAEBAD0}">
      <text>
        <r>
          <rPr>
            <sz val="9"/>
            <color indexed="81"/>
            <rFont val="Tahoma"/>
            <family val="2"/>
          </rPr>
          <t>Account_Balance_YTD(acctdept: {Map!E336})</t>
        </r>
      </text>
    </comment>
    <comment ref="G336" authorId="0" shapeId="0" xr:uid="{187942B8-6ECF-498E-B63A-299C0C38C516}">
      <text>
        <r>
          <rPr>
            <sz val="9"/>
            <color indexed="81"/>
            <rFont val="Tahoma"/>
            <family val="2"/>
          </rPr>
          <t>Account_Balance_YTD(acctdept: {Map!F336})</t>
        </r>
      </text>
    </comment>
    <comment ref="H336" authorId="0" shapeId="0" xr:uid="{A4C1C3F5-B8CF-4657-B175-D37D530BEFAF}">
      <text>
        <r>
          <rPr>
            <sz val="9"/>
            <color indexed="81"/>
            <rFont val="Tahoma"/>
            <family val="2"/>
          </rPr>
          <t>Account_Balance_YTD(acctdept: {Map!G336})</t>
        </r>
      </text>
    </comment>
    <comment ref="I336" authorId="0" shapeId="0" xr:uid="{56B787DF-036F-400C-892F-ABFDDE9E836A}">
      <text>
        <r>
          <rPr>
            <sz val="9"/>
            <color indexed="81"/>
            <rFont val="Tahoma"/>
            <family val="2"/>
          </rPr>
          <t>Account_Balance_YTD(acctdept: {Map!H336})</t>
        </r>
      </text>
    </comment>
    <comment ref="J336" authorId="0" shapeId="0" xr:uid="{E4489F99-E200-4F87-9833-34A32689C761}">
      <text>
        <r>
          <rPr>
            <sz val="9"/>
            <color indexed="81"/>
            <rFont val="Tahoma"/>
            <family val="2"/>
          </rPr>
          <t>Account_Balance_YTD(acctdept: {Map!I336})</t>
        </r>
      </text>
    </comment>
    <comment ref="K336" authorId="0" shapeId="0" xr:uid="{FAB94426-8321-4C6E-A150-0AE10D62278F}">
      <text>
        <r>
          <rPr>
            <sz val="9"/>
            <color indexed="81"/>
            <rFont val="Tahoma"/>
            <family val="2"/>
          </rPr>
          <t>Account_Balance_YTD(acctdept: {Map!J336})</t>
        </r>
      </text>
    </comment>
    <comment ref="L336" authorId="0" shapeId="0" xr:uid="{36E6FBD3-2885-45A9-9FE4-F53429598164}">
      <text>
        <r>
          <rPr>
            <sz val="9"/>
            <color indexed="81"/>
            <rFont val="Tahoma"/>
            <family val="2"/>
          </rPr>
          <t>Account_Balance_YTD(acctdept: {Map!K336})</t>
        </r>
      </text>
    </comment>
    <comment ref="M336" authorId="0" shapeId="0" xr:uid="{75A7B44A-7466-4107-88E8-757A2669F292}">
      <text>
        <r>
          <rPr>
            <sz val="9"/>
            <color indexed="81"/>
            <rFont val="Tahoma"/>
            <family val="2"/>
          </rPr>
          <t>Account_Balance_YTD(acctdept: {Map!L336})</t>
        </r>
      </text>
    </comment>
    <comment ref="D337" authorId="0" shapeId="0" xr:uid="{4E3A79DF-6C7D-4E66-940D-A9A47CF11527}">
      <text>
        <r>
          <rPr>
            <sz val="9"/>
            <color indexed="81"/>
            <rFont val="Tahoma"/>
            <family val="2"/>
          </rPr>
          <t>Account_Balance_YTD(acctdept: {Map!C337})</t>
        </r>
      </text>
    </comment>
    <comment ref="E337" authorId="0" shapeId="0" xr:uid="{714F12DA-12B6-4C23-8BD1-B03A595745AA}">
      <text>
        <r>
          <rPr>
            <sz val="9"/>
            <color indexed="81"/>
            <rFont val="Tahoma"/>
            <family val="2"/>
          </rPr>
          <t>Account_Balance_YTD(acctdept: {Map!D337})</t>
        </r>
      </text>
    </comment>
    <comment ref="F337" authorId="0" shapeId="0" xr:uid="{5FCD4771-0314-4BDB-BBE2-045EC1FE1B4A}">
      <text>
        <r>
          <rPr>
            <sz val="9"/>
            <color indexed="81"/>
            <rFont val="Tahoma"/>
            <family val="2"/>
          </rPr>
          <t>Account_Balance_YTD(acctdept: {Map!E337})</t>
        </r>
      </text>
    </comment>
    <comment ref="G337" authorId="0" shapeId="0" xr:uid="{8353321F-7711-47B0-957E-E58B49CA9861}">
      <text>
        <r>
          <rPr>
            <sz val="9"/>
            <color indexed="81"/>
            <rFont val="Tahoma"/>
            <family val="2"/>
          </rPr>
          <t>Account_Balance_YTD(acctdept: {Map!F337})</t>
        </r>
      </text>
    </comment>
    <comment ref="H337" authorId="0" shapeId="0" xr:uid="{ECD36F90-9D6B-439A-A2F2-6EC99BF3A146}">
      <text>
        <r>
          <rPr>
            <sz val="9"/>
            <color indexed="81"/>
            <rFont val="Tahoma"/>
            <family val="2"/>
          </rPr>
          <t>Account_Balance_YTD(acctdept: {Map!G337})</t>
        </r>
      </text>
    </comment>
    <comment ref="I337" authorId="0" shapeId="0" xr:uid="{B94CD5C9-43DD-4008-B47C-C4BA2E0975F5}">
      <text>
        <r>
          <rPr>
            <sz val="9"/>
            <color indexed="81"/>
            <rFont val="Tahoma"/>
            <family val="2"/>
          </rPr>
          <t>Account_Balance_YTD(acctdept: {Map!H337})</t>
        </r>
      </text>
    </comment>
    <comment ref="J337" authorId="0" shapeId="0" xr:uid="{17D5F70E-7BF6-4944-A626-7B17BE840E4E}">
      <text>
        <r>
          <rPr>
            <sz val="9"/>
            <color indexed="81"/>
            <rFont val="Tahoma"/>
            <family val="2"/>
          </rPr>
          <t>Account_Balance_YTD(acctdept: {Map!I337})</t>
        </r>
      </text>
    </comment>
    <comment ref="K337" authorId="0" shapeId="0" xr:uid="{EEA2D57F-8F5C-4742-830B-83DA6F5A2D6B}">
      <text>
        <r>
          <rPr>
            <sz val="9"/>
            <color indexed="81"/>
            <rFont val="Tahoma"/>
            <family val="2"/>
          </rPr>
          <t>Account_Balance_YTD(acctdept: {Map!J337})</t>
        </r>
      </text>
    </comment>
    <comment ref="L337" authorId="0" shapeId="0" xr:uid="{6E193991-7C4A-481C-B366-BAA4C0465930}">
      <text>
        <r>
          <rPr>
            <sz val="9"/>
            <color indexed="81"/>
            <rFont val="Tahoma"/>
            <family val="2"/>
          </rPr>
          <t>Account_Balance_YTD(acctdept: {Map!K337})</t>
        </r>
      </text>
    </comment>
    <comment ref="M337" authorId="0" shapeId="0" xr:uid="{7C466CC6-44F0-4B9D-8C65-EA5C0E67BD67}">
      <text>
        <r>
          <rPr>
            <sz val="9"/>
            <color indexed="81"/>
            <rFont val="Tahoma"/>
            <family val="2"/>
          </rPr>
          <t>Account_Balance_YTD(acctdept: {Map!L337})</t>
        </r>
      </text>
    </comment>
    <comment ref="D338" authorId="0" shapeId="0" xr:uid="{BD5C4EBA-4665-4174-81D3-792033829D2E}">
      <text>
        <r>
          <rPr>
            <sz val="9"/>
            <color indexed="81"/>
            <rFont val="Tahoma"/>
            <family val="2"/>
          </rPr>
          <t>Account_Balance_YTD(acctdept: {Map!C338})</t>
        </r>
      </text>
    </comment>
    <comment ref="E338" authorId="0" shapeId="0" xr:uid="{D2760BF3-DC89-4E85-B2C5-73E4F6797197}">
      <text>
        <r>
          <rPr>
            <sz val="9"/>
            <color indexed="81"/>
            <rFont val="Tahoma"/>
            <family val="2"/>
          </rPr>
          <t>Account_Balance_YTD(acctdept: {Map!D338})</t>
        </r>
      </text>
    </comment>
    <comment ref="F338" authorId="0" shapeId="0" xr:uid="{F8B5A69B-C9C1-4E92-A858-F8680BDD5526}">
      <text>
        <r>
          <rPr>
            <sz val="9"/>
            <color indexed="81"/>
            <rFont val="Tahoma"/>
            <family val="2"/>
          </rPr>
          <t>Account_Balance_YTD(acctdept: {Map!E338})</t>
        </r>
      </text>
    </comment>
    <comment ref="G338" authorId="0" shapeId="0" xr:uid="{B0DE2707-FF5E-4449-BB3E-9AB096C250F3}">
      <text>
        <r>
          <rPr>
            <sz val="9"/>
            <color indexed="81"/>
            <rFont val="Tahoma"/>
            <family val="2"/>
          </rPr>
          <t>Account_Balance_YTD(acctdept: {Map!F338})</t>
        </r>
      </text>
    </comment>
    <comment ref="H338" authorId="0" shapeId="0" xr:uid="{FAA576BE-6D28-46CF-BC43-E2773B7D38A4}">
      <text>
        <r>
          <rPr>
            <sz val="9"/>
            <color indexed="81"/>
            <rFont val="Tahoma"/>
            <family val="2"/>
          </rPr>
          <t>Account_Balance_YTD(acctdept: {Map!G338})</t>
        </r>
      </text>
    </comment>
    <comment ref="I338" authorId="0" shapeId="0" xr:uid="{5AF29841-9A25-4DBE-BDB0-3C7F761CA9AD}">
      <text>
        <r>
          <rPr>
            <sz val="9"/>
            <color indexed="81"/>
            <rFont val="Tahoma"/>
            <family val="2"/>
          </rPr>
          <t>Account_Balance_YTD(acctdept: {Map!H338})</t>
        </r>
      </text>
    </comment>
    <comment ref="J338" authorId="0" shapeId="0" xr:uid="{F95D10E4-60CF-48FF-BF62-0ECBA5E1CE0B}">
      <text>
        <r>
          <rPr>
            <sz val="9"/>
            <color indexed="81"/>
            <rFont val="Tahoma"/>
            <family val="2"/>
          </rPr>
          <t>Account_Balance_YTD(acctdept: {Map!I338})</t>
        </r>
      </text>
    </comment>
    <comment ref="K338" authorId="0" shapeId="0" xr:uid="{CAC487AB-8BF3-425E-9E53-4227C1EC8AE7}">
      <text>
        <r>
          <rPr>
            <sz val="9"/>
            <color indexed="81"/>
            <rFont val="Tahoma"/>
            <family val="2"/>
          </rPr>
          <t>Account_Balance_YTD(acctdept: {Map!J338})</t>
        </r>
      </text>
    </comment>
    <comment ref="L338" authorId="0" shapeId="0" xr:uid="{2A040439-7884-4E35-A9B4-74BFE9678069}">
      <text>
        <r>
          <rPr>
            <sz val="9"/>
            <color indexed="81"/>
            <rFont val="Tahoma"/>
            <family val="2"/>
          </rPr>
          <t>Account_Balance_YTD(acctdept: {Map!K338})</t>
        </r>
      </text>
    </comment>
    <comment ref="M338" authorId="0" shapeId="0" xr:uid="{9A47F519-FA2C-463C-BE75-D99DA1AD828A}">
      <text>
        <r>
          <rPr>
            <sz val="9"/>
            <color indexed="81"/>
            <rFont val="Tahoma"/>
            <family val="2"/>
          </rPr>
          <t>Account_Balance_YTD(acctdept: {Map!L338})</t>
        </r>
      </text>
    </comment>
    <comment ref="D339" authorId="0" shapeId="0" xr:uid="{1D0AAD95-0A30-4864-ACC1-326D13B08F4F}">
      <text>
        <r>
          <rPr>
            <sz val="9"/>
            <color indexed="81"/>
            <rFont val="Tahoma"/>
            <family val="2"/>
          </rPr>
          <t>Account_Balance_YTD(acctdept: {Map!C339})</t>
        </r>
      </text>
    </comment>
    <comment ref="E339" authorId="0" shapeId="0" xr:uid="{3B22202A-0D3C-49B5-A506-D30710239341}">
      <text>
        <r>
          <rPr>
            <sz val="9"/>
            <color indexed="81"/>
            <rFont val="Tahoma"/>
            <family val="2"/>
          </rPr>
          <t>Account_Balance_YTD(acctdept: {Map!D339})</t>
        </r>
      </text>
    </comment>
    <comment ref="F339" authorId="0" shapeId="0" xr:uid="{185A8C8B-6E26-45E3-B26A-55221266EF6C}">
      <text>
        <r>
          <rPr>
            <sz val="9"/>
            <color indexed="81"/>
            <rFont val="Tahoma"/>
            <family val="2"/>
          </rPr>
          <t>Account_Balance_YTD(acctdept: {Map!E339})</t>
        </r>
      </text>
    </comment>
    <comment ref="G339" authorId="0" shapeId="0" xr:uid="{BB35A623-9896-49BE-B077-9106559E8D51}">
      <text>
        <r>
          <rPr>
            <sz val="9"/>
            <color indexed="81"/>
            <rFont val="Tahoma"/>
            <family val="2"/>
          </rPr>
          <t>Account_Balance_YTD(acctdept: {Map!F339})</t>
        </r>
      </text>
    </comment>
    <comment ref="H339" authorId="0" shapeId="0" xr:uid="{5BAA452D-1291-4FEC-BDE9-B5A2DAEE6688}">
      <text>
        <r>
          <rPr>
            <sz val="9"/>
            <color indexed="81"/>
            <rFont val="Tahoma"/>
            <family val="2"/>
          </rPr>
          <t>Account_Balance_YTD(acctdept: {Map!G339})</t>
        </r>
      </text>
    </comment>
    <comment ref="I339" authorId="0" shapeId="0" xr:uid="{C78D0F08-A051-4019-8920-2EAE2AA72E94}">
      <text>
        <r>
          <rPr>
            <sz val="9"/>
            <color indexed="81"/>
            <rFont val="Tahoma"/>
            <family val="2"/>
          </rPr>
          <t>Account_Balance_YTD(acctdept: {Map!H339})</t>
        </r>
      </text>
    </comment>
    <comment ref="J339" authorId="0" shapeId="0" xr:uid="{FDE739A4-220E-4BD0-B182-5C0D0B9E88C8}">
      <text>
        <r>
          <rPr>
            <sz val="9"/>
            <color indexed="81"/>
            <rFont val="Tahoma"/>
            <family val="2"/>
          </rPr>
          <t>Account_Balance_YTD(acctdept: {Map!I339})</t>
        </r>
      </text>
    </comment>
    <comment ref="K339" authorId="0" shapeId="0" xr:uid="{7E793B22-DA5B-4A18-9768-6B48843D3351}">
      <text>
        <r>
          <rPr>
            <sz val="9"/>
            <color indexed="81"/>
            <rFont val="Tahoma"/>
            <family val="2"/>
          </rPr>
          <t>Account_Balance_YTD(acctdept: {Map!J339})</t>
        </r>
      </text>
    </comment>
    <comment ref="L339" authorId="0" shapeId="0" xr:uid="{174F89B1-26D4-4B86-81FD-9207CC55DE8F}">
      <text>
        <r>
          <rPr>
            <sz val="9"/>
            <color indexed="81"/>
            <rFont val="Tahoma"/>
            <family val="2"/>
          </rPr>
          <t>Account_Balance_YTD(acctdept: {Map!K339})</t>
        </r>
      </text>
    </comment>
    <comment ref="M339" authorId="0" shapeId="0" xr:uid="{E2B5245D-E1ED-483E-8BCF-017D7DEF4FED}">
      <text>
        <r>
          <rPr>
            <sz val="9"/>
            <color indexed="81"/>
            <rFont val="Tahoma"/>
            <family val="2"/>
          </rPr>
          <t>Account_Balance_YTD(acctdept: {Map!L339})</t>
        </r>
      </text>
    </comment>
    <comment ref="D340" authorId="0" shapeId="0" xr:uid="{7C24DA38-C22D-4283-BD31-E64ABC58F2F1}">
      <text>
        <r>
          <rPr>
            <sz val="9"/>
            <color indexed="81"/>
            <rFont val="Tahoma"/>
            <family val="2"/>
          </rPr>
          <t>Account_Balance_YTD(acctdept: {Map!C340})</t>
        </r>
      </text>
    </comment>
    <comment ref="E340" authorId="0" shapeId="0" xr:uid="{516E5E66-C2EF-40CF-8203-ADF79F648064}">
      <text>
        <r>
          <rPr>
            <sz val="9"/>
            <color indexed="81"/>
            <rFont val="Tahoma"/>
            <family val="2"/>
          </rPr>
          <t>Account_Balance_YTD(acctdept: {Map!D340})</t>
        </r>
      </text>
    </comment>
    <comment ref="F340" authorId="0" shapeId="0" xr:uid="{74385207-3C57-40DE-88D2-D9A653B299A8}">
      <text>
        <r>
          <rPr>
            <sz val="9"/>
            <color indexed="81"/>
            <rFont val="Tahoma"/>
            <family val="2"/>
          </rPr>
          <t>Account_Balance_YTD(acctdept: {Map!E340})</t>
        </r>
      </text>
    </comment>
    <comment ref="G340" authorId="0" shapeId="0" xr:uid="{60612AF0-F6E9-48DB-95B5-A2305820337C}">
      <text>
        <r>
          <rPr>
            <sz val="9"/>
            <color indexed="81"/>
            <rFont val="Tahoma"/>
            <family val="2"/>
          </rPr>
          <t>Account_Balance_YTD(acctdept: {Map!F340})</t>
        </r>
      </text>
    </comment>
    <comment ref="H340" authorId="0" shapeId="0" xr:uid="{7E2C1249-261B-451E-A4E8-2E58D7501A4C}">
      <text>
        <r>
          <rPr>
            <sz val="9"/>
            <color indexed="81"/>
            <rFont val="Tahoma"/>
            <family val="2"/>
          </rPr>
          <t>Account_Balance_YTD(acctdept: {Map!G340})</t>
        </r>
      </text>
    </comment>
    <comment ref="I340" authorId="0" shapeId="0" xr:uid="{A1B3AF78-8818-485D-95AA-FCC8AEF587A7}">
      <text>
        <r>
          <rPr>
            <sz val="9"/>
            <color indexed="81"/>
            <rFont val="Tahoma"/>
            <family val="2"/>
          </rPr>
          <t>Account_Balance_YTD(acctdept: {Map!H340})</t>
        </r>
      </text>
    </comment>
    <comment ref="J340" authorId="0" shapeId="0" xr:uid="{9A1E0ED0-C3E8-4B17-AA5F-7530DA7CE07F}">
      <text>
        <r>
          <rPr>
            <sz val="9"/>
            <color indexed="81"/>
            <rFont val="Tahoma"/>
            <family val="2"/>
          </rPr>
          <t>Account_Balance_YTD(acctdept: {Map!I340})</t>
        </r>
      </text>
    </comment>
    <comment ref="K340" authorId="0" shapeId="0" xr:uid="{93742165-AB16-43D7-9DE1-5BF979AD50E3}">
      <text>
        <r>
          <rPr>
            <sz val="9"/>
            <color indexed="81"/>
            <rFont val="Tahoma"/>
            <family val="2"/>
          </rPr>
          <t>Account_Balance_YTD(acctdept: {Map!J340})</t>
        </r>
      </text>
    </comment>
    <comment ref="L340" authorId="0" shapeId="0" xr:uid="{6AE5053D-4F8A-46AC-B6CA-ADBD5C3E6563}">
      <text>
        <r>
          <rPr>
            <sz val="9"/>
            <color indexed="81"/>
            <rFont val="Tahoma"/>
            <family val="2"/>
          </rPr>
          <t>Account_Balance_YTD(acctdept: {Map!K340})</t>
        </r>
      </text>
    </comment>
    <comment ref="M340" authorId="0" shapeId="0" xr:uid="{B0862FB8-62D1-4A81-B0C6-5DB34CAF1247}">
      <text>
        <r>
          <rPr>
            <sz val="9"/>
            <color indexed="81"/>
            <rFont val="Tahoma"/>
            <family val="2"/>
          </rPr>
          <t>Account_Balance_YTD(acctdept: {Map!L340})</t>
        </r>
      </text>
    </comment>
    <comment ref="D341" authorId="0" shapeId="0" xr:uid="{50826CC9-C48E-4E4A-96F5-B56ADDC5F487}">
      <text>
        <r>
          <rPr>
            <sz val="9"/>
            <color indexed="81"/>
            <rFont val="Tahoma"/>
            <family val="2"/>
          </rPr>
          <t>Account_Balance_YTD(acctdept: {Map!C341})</t>
        </r>
      </text>
    </comment>
    <comment ref="E341" authorId="0" shapeId="0" xr:uid="{AA9EFE40-9AB9-4B55-8157-3672792A6D24}">
      <text>
        <r>
          <rPr>
            <sz val="9"/>
            <color indexed="81"/>
            <rFont val="Tahoma"/>
            <family val="2"/>
          </rPr>
          <t>Account_Balance_YTD(acctdept: {Map!D341})</t>
        </r>
      </text>
    </comment>
    <comment ref="F341" authorId="0" shapeId="0" xr:uid="{4074B5E3-5BC5-4E3E-B37F-7BD4E4725E38}">
      <text>
        <r>
          <rPr>
            <sz val="9"/>
            <color indexed="81"/>
            <rFont val="Tahoma"/>
            <family val="2"/>
          </rPr>
          <t>Account_Balance_YTD(acctdept: {Map!E341})</t>
        </r>
      </text>
    </comment>
    <comment ref="G341" authorId="0" shapeId="0" xr:uid="{80083417-2090-4ECD-9971-296BF46F6370}">
      <text>
        <r>
          <rPr>
            <sz val="9"/>
            <color indexed="81"/>
            <rFont val="Tahoma"/>
            <family val="2"/>
          </rPr>
          <t>Account_Balance_YTD(acctdept: {Map!F341})</t>
        </r>
      </text>
    </comment>
    <comment ref="H341" authorId="0" shapeId="0" xr:uid="{89E58E97-0EC3-47C8-837A-309CEEA5C35F}">
      <text>
        <r>
          <rPr>
            <sz val="9"/>
            <color indexed="81"/>
            <rFont val="Tahoma"/>
            <family val="2"/>
          </rPr>
          <t>Account_Balance_YTD(acctdept: {Map!G341})</t>
        </r>
      </text>
    </comment>
    <comment ref="I341" authorId="0" shapeId="0" xr:uid="{92770568-AF09-4DF4-BD06-3C7F45C79AD0}">
      <text>
        <r>
          <rPr>
            <sz val="9"/>
            <color indexed="81"/>
            <rFont val="Tahoma"/>
            <family val="2"/>
          </rPr>
          <t>Account_Balance_YTD(acctdept: {Map!H341})</t>
        </r>
      </text>
    </comment>
    <comment ref="J341" authorId="0" shapeId="0" xr:uid="{EA0F0D75-B93E-4CF2-B756-17C597E954D6}">
      <text>
        <r>
          <rPr>
            <sz val="9"/>
            <color indexed="81"/>
            <rFont val="Tahoma"/>
            <family val="2"/>
          </rPr>
          <t>Account_Balance_YTD(acctdept: {Map!I341})</t>
        </r>
      </text>
    </comment>
    <comment ref="K341" authorId="0" shapeId="0" xr:uid="{B9BA078B-B252-48E5-9915-60B81F4A2B67}">
      <text>
        <r>
          <rPr>
            <sz val="9"/>
            <color indexed="81"/>
            <rFont val="Tahoma"/>
            <family val="2"/>
          </rPr>
          <t>Account_Balance_YTD(acctdept: {Map!J341})</t>
        </r>
      </text>
    </comment>
    <comment ref="L341" authorId="0" shapeId="0" xr:uid="{B1F1F3E2-14B8-407E-A91D-C70BC5E1C055}">
      <text>
        <r>
          <rPr>
            <sz val="9"/>
            <color indexed="81"/>
            <rFont val="Tahoma"/>
            <family val="2"/>
          </rPr>
          <t>Account_Balance_YTD(acctdept: {Map!K341})</t>
        </r>
      </text>
    </comment>
    <comment ref="M341" authorId="0" shapeId="0" xr:uid="{4C5EA3C6-E93D-4B0A-A002-A8D5FA96BBCA}">
      <text>
        <r>
          <rPr>
            <sz val="9"/>
            <color indexed="81"/>
            <rFont val="Tahoma"/>
            <family val="2"/>
          </rPr>
          <t>Account_Balance_YTD(acctdept: {Map!L341})</t>
        </r>
      </text>
    </comment>
    <comment ref="D342" authorId="0" shapeId="0" xr:uid="{59913EA9-BBB4-41CD-B1A4-12A5E499D808}">
      <text>
        <r>
          <rPr>
            <sz val="9"/>
            <color indexed="81"/>
            <rFont val="Tahoma"/>
            <family val="2"/>
          </rPr>
          <t>Account_Balance_YTD(acctdept: {Map!C342})</t>
        </r>
      </text>
    </comment>
    <comment ref="E342" authorId="0" shapeId="0" xr:uid="{AEF03426-62AE-4974-8721-E071F70AAD26}">
      <text>
        <r>
          <rPr>
            <sz val="9"/>
            <color indexed="81"/>
            <rFont val="Tahoma"/>
            <family val="2"/>
          </rPr>
          <t>Account_Balance_YTD(acctdept: {Map!D342})</t>
        </r>
      </text>
    </comment>
    <comment ref="F342" authorId="0" shapeId="0" xr:uid="{DB53CFC1-44D6-493B-9D2E-A26F67CC4227}">
      <text>
        <r>
          <rPr>
            <sz val="9"/>
            <color indexed="81"/>
            <rFont val="Tahoma"/>
            <family val="2"/>
          </rPr>
          <t>Account_Balance_YTD(acctdept: {Map!E342})</t>
        </r>
      </text>
    </comment>
    <comment ref="G342" authorId="0" shapeId="0" xr:uid="{6F5504CE-42D6-4132-9341-B3D86E97464B}">
      <text>
        <r>
          <rPr>
            <sz val="9"/>
            <color indexed="81"/>
            <rFont val="Tahoma"/>
            <family val="2"/>
          </rPr>
          <t>Account_Balance_YTD(acctdept: {Map!F342})</t>
        </r>
      </text>
    </comment>
    <comment ref="H342" authorId="0" shapeId="0" xr:uid="{F22F92FA-2E4C-40A8-8CA7-403B05FE84E7}">
      <text>
        <r>
          <rPr>
            <sz val="9"/>
            <color indexed="81"/>
            <rFont val="Tahoma"/>
            <family val="2"/>
          </rPr>
          <t>Account_Balance_YTD(acctdept: {Map!G342})</t>
        </r>
      </text>
    </comment>
    <comment ref="I342" authorId="0" shapeId="0" xr:uid="{C702CD11-20D6-4785-A09C-16DF0F946905}">
      <text>
        <r>
          <rPr>
            <sz val="9"/>
            <color indexed="81"/>
            <rFont val="Tahoma"/>
            <family val="2"/>
          </rPr>
          <t>Account_Balance_YTD(acctdept: {Map!H342})</t>
        </r>
      </text>
    </comment>
    <comment ref="J342" authorId="0" shapeId="0" xr:uid="{2891214F-BD42-4899-8851-F67ACFD14C53}">
      <text>
        <r>
          <rPr>
            <sz val="9"/>
            <color indexed="81"/>
            <rFont val="Tahoma"/>
            <family val="2"/>
          </rPr>
          <t>Account_Balance_YTD(acctdept: {Map!I342})</t>
        </r>
      </text>
    </comment>
    <comment ref="K342" authorId="0" shapeId="0" xr:uid="{161BDEE3-86A2-44E3-AAFF-D869990FA817}">
      <text>
        <r>
          <rPr>
            <sz val="9"/>
            <color indexed="81"/>
            <rFont val="Tahoma"/>
            <family val="2"/>
          </rPr>
          <t>Account_Balance_YTD(acctdept: {Map!J342})</t>
        </r>
      </text>
    </comment>
    <comment ref="L342" authorId="0" shapeId="0" xr:uid="{0DC768C4-B1C5-497A-9B0A-D7E78C7C2474}">
      <text>
        <r>
          <rPr>
            <sz val="9"/>
            <color indexed="81"/>
            <rFont val="Tahoma"/>
            <family val="2"/>
          </rPr>
          <t>Account_Balance_YTD(acctdept: {Map!K342})</t>
        </r>
      </text>
    </comment>
    <comment ref="M342" authorId="0" shapeId="0" xr:uid="{D6D8C52D-BE9F-4AD9-80D4-0EE5482E495B}">
      <text>
        <r>
          <rPr>
            <sz val="9"/>
            <color indexed="81"/>
            <rFont val="Tahoma"/>
            <family val="2"/>
          </rPr>
          <t>Account_Balance_YTD(acctdept: {Map!L342})</t>
        </r>
      </text>
    </comment>
    <comment ref="D343" authorId="0" shapeId="0" xr:uid="{AFD440D0-2875-4DDF-9E5F-3B5517706B01}">
      <text>
        <r>
          <rPr>
            <sz val="9"/>
            <color indexed="81"/>
            <rFont val="Tahoma"/>
            <family val="2"/>
          </rPr>
          <t>Account_Balance_YTD(acctdept: {Map!C343})</t>
        </r>
      </text>
    </comment>
    <comment ref="E343" authorId="0" shapeId="0" xr:uid="{C6DC972A-6826-464D-AA00-9EBBF5918CDE}">
      <text>
        <r>
          <rPr>
            <sz val="9"/>
            <color indexed="81"/>
            <rFont val="Tahoma"/>
            <family val="2"/>
          </rPr>
          <t>Account_Balance_YTD(acctdept: {Map!D343})</t>
        </r>
      </text>
    </comment>
    <comment ref="F343" authorId="0" shapeId="0" xr:uid="{D83E7B79-B399-4082-AF38-6C4D4F1885CB}">
      <text>
        <r>
          <rPr>
            <sz val="9"/>
            <color indexed="81"/>
            <rFont val="Tahoma"/>
            <family val="2"/>
          </rPr>
          <t>Account_Balance_YTD(acctdept: {Map!E343})</t>
        </r>
      </text>
    </comment>
    <comment ref="G343" authorId="0" shapeId="0" xr:uid="{B1A3A61D-4A11-4D18-86A4-607839C22E1C}">
      <text>
        <r>
          <rPr>
            <sz val="9"/>
            <color indexed="81"/>
            <rFont val="Tahoma"/>
            <family val="2"/>
          </rPr>
          <t>Account_Balance_YTD(acctdept: {Map!F343})</t>
        </r>
      </text>
    </comment>
    <comment ref="H343" authorId="0" shapeId="0" xr:uid="{08F94286-139B-4A7A-872F-DC29375E92EB}">
      <text>
        <r>
          <rPr>
            <sz val="9"/>
            <color indexed="81"/>
            <rFont val="Tahoma"/>
            <family val="2"/>
          </rPr>
          <t>Account_Balance_YTD(acctdept: {Map!G343})</t>
        </r>
      </text>
    </comment>
    <comment ref="I343" authorId="0" shapeId="0" xr:uid="{CC637682-05FF-4793-B59F-5D7C208CA760}">
      <text>
        <r>
          <rPr>
            <sz val="9"/>
            <color indexed="81"/>
            <rFont val="Tahoma"/>
            <family val="2"/>
          </rPr>
          <t>Account_Balance_YTD(acctdept: {Map!H343})</t>
        </r>
      </text>
    </comment>
    <comment ref="J343" authorId="0" shapeId="0" xr:uid="{DD850388-9114-4940-8A78-E51125FB1CF0}">
      <text>
        <r>
          <rPr>
            <sz val="9"/>
            <color indexed="81"/>
            <rFont val="Tahoma"/>
            <family val="2"/>
          </rPr>
          <t>Account_Balance_YTD(acctdept: {Map!I343})</t>
        </r>
      </text>
    </comment>
    <comment ref="K343" authorId="0" shapeId="0" xr:uid="{32E10C47-121A-4CCB-B283-D0DA79281A40}">
      <text>
        <r>
          <rPr>
            <sz val="9"/>
            <color indexed="81"/>
            <rFont val="Tahoma"/>
            <family val="2"/>
          </rPr>
          <t>Account_Balance_YTD(acctdept: {Map!J343})</t>
        </r>
      </text>
    </comment>
    <comment ref="L343" authorId="0" shapeId="0" xr:uid="{41DE75AC-AA74-42D1-82DE-BF1870993F79}">
      <text>
        <r>
          <rPr>
            <sz val="9"/>
            <color indexed="81"/>
            <rFont val="Tahoma"/>
            <family val="2"/>
          </rPr>
          <t>Account_Balance_YTD(acctdept: {Map!K343})</t>
        </r>
      </text>
    </comment>
    <comment ref="M343" authorId="0" shapeId="0" xr:uid="{A758E3D3-204E-4E08-929A-BA3DB82CD096}">
      <text>
        <r>
          <rPr>
            <sz val="9"/>
            <color indexed="81"/>
            <rFont val="Tahoma"/>
            <family val="2"/>
          </rPr>
          <t>Account_Balance_YTD(acctdept: {Map!L343})</t>
        </r>
      </text>
    </comment>
    <comment ref="D344" authorId="0" shapeId="0" xr:uid="{6867DE04-4244-46C0-A10F-F2E3C053E508}">
      <text>
        <r>
          <rPr>
            <sz val="9"/>
            <color indexed="81"/>
            <rFont val="Tahoma"/>
            <family val="2"/>
          </rPr>
          <t>Account_Balance_YTD(acctdept: {Map!C344})</t>
        </r>
      </text>
    </comment>
    <comment ref="E344" authorId="0" shapeId="0" xr:uid="{B0ADC432-3609-488A-B787-597CCB927F50}">
      <text>
        <r>
          <rPr>
            <sz val="9"/>
            <color indexed="81"/>
            <rFont val="Tahoma"/>
            <family val="2"/>
          </rPr>
          <t>Account_Balance_YTD(acctdept: {Map!D344})</t>
        </r>
      </text>
    </comment>
    <comment ref="F344" authorId="0" shapeId="0" xr:uid="{29108D6C-9704-47DC-8BF2-83C6401AA012}">
      <text>
        <r>
          <rPr>
            <sz val="9"/>
            <color indexed="81"/>
            <rFont val="Tahoma"/>
            <family val="2"/>
          </rPr>
          <t>Account_Balance_YTD(acctdept: {Map!E344})</t>
        </r>
      </text>
    </comment>
    <comment ref="G344" authorId="0" shapeId="0" xr:uid="{05BC5952-58A4-404F-8848-AFF7649C10D9}">
      <text>
        <r>
          <rPr>
            <sz val="9"/>
            <color indexed="81"/>
            <rFont val="Tahoma"/>
            <family val="2"/>
          </rPr>
          <t>Account_Balance_YTD(acctdept: {Map!F344})</t>
        </r>
      </text>
    </comment>
    <comment ref="H344" authorId="0" shapeId="0" xr:uid="{4F77B14C-AC8A-4DA2-978A-EDA8EF57F514}">
      <text>
        <r>
          <rPr>
            <sz val="9"/>
            <color indexed="81"/>
            <rFont val="Tahoma"/>
            <family val="2"/>
          </rPr>
          <t>Account_Balance_YTD(acctdept: {Map!G344})</t>
        </r>
      </text>
    </comment>
    <comment ref="I344" authorId="0" shapeId="0" xr:uid="{69F6A04A-377B-4501-ABA7-EFB291EC03BC}">
      <text>
        <r>
          <rPr>
            <sz val="9"/>
            <color indexed="81"/>
            <rFont val="Tahoma"/>
            <family val="2"/>
          </rPr>
          <t>Account_Balance_YTD(acctdept: {Map!H344})</t>
        </r>
      </text>
    </comment>
    <comment ref="J344" authorId="0" shapeId="0" xr:uid="{9EA43B77-F28A-4D95-AF0E-378053589D10}">
      <text>
        <r>
          <rPr>
            <sz val="9"/>
            <color indexed="81"/>
            <rFont val="Tahoma"/>
            <family val="2"/>
          </rPr>
          <t>Account_Balance_YTD(acctdept: {Map!I344})</t>
        </r>
      </text>
    </comment>
    <comment ref="K344" authorId="0" shapeId="0" xr:uid="{23E9871F-AD34-4C55-9512-69D8ADC3134B}">
      <text>
        <r>
          <rPr>
            <sz val="9"/>
            <color indexed="81"/>
            <rFont val="Tahoma"/>
            <family val="2"/>
          </rPr>
          <t>Account_Balance_YTD(acctdept: {Map!J344})</t>
        </r>
      </text>
    </comment>
    <comment ref="L344" authorId="0" shapeId="0" xr:uid="{ECB185E9-065F-4BBD-9F15-51446B1299D0}">
      <text>
        <r>
          <rPr>
            <sz val="9"/>
            <color indexed="81"/>
            <rFont val="Tahoma"/>
            <family val="2"/>
          </rPr>
          <t>Account_Balance_YTD(acctdept: {Map!K344})</t>
        </r>
      </text>
    </comment>
    <comment ref="M344" authorId="0" shapeId="0" xr:uid="{0EED7B01-3A6B-4F4E-A587-954D78ADF997}">
      <text>
        <r>
          <rPr>
            <sz val="9"/>
            <color indexed="81"/>
            <rFont val="Tahoma"/>
            <family val="2"/>
          </rPr>
          <t>Account_Balance_YTD(acctdept: {Map!L344})</t>
        </r>
      </text>
    </comment>
    <comment ref="D345" authorId="0" shapeId="0" xr:uid="{95629D14-D451-451B-86AE-988452C04966}">
      <text>
        <r>
          <rPr>
            <sz val="9"/>
            <color indexed="81"/>
            <rFont val="Tahoma"/>
            <family val="2"/>
          </rPr>
          <t>Account_Balance_YTD(acctdept: {Map!C345})</t>
        </r>
      </text>
    </comment>
    <comment ref="E345" authorId="0" shapeId="0" xr:uid="{7A734507-D2ED-474E-9BCE-FA9D060B4AE9}">
      <text>
        <r>
          <rPr>
            <sz val="9"/>
            <color indexed="81"/>
            <rFont val="Tahoma"/>
            <family val="2"/>
          </rPr>
          <t>Account_Balance_YTD(acctdept: {Map!D345})</t>
        </r>
      </text>
    </comment>
    <comment ref="F345" authorId="0" shapeId="0" xr:uid="{C1808337-2CDD-4083-BEE9-A03A7C627D45}">
      <text>
        <r>
          <rPr>
            <sz val="9"/>
            <color indexed="81"/>
            <rFont val="Tahoma"/>
            <family val="2"/>
          </rPr>
          <t>Account_Balance_YTD(acctdept: {Map!E345})</t>
        </r>
      </text>
    </comment>
    <comment ref="G345" authorId="0" shapeId="0" xr:uid="{369604AA-DEC4-48BB-A712-2E25D1558E93}">
      <text>
        <r>
          <rPr>
            <sz val="9"/>
            <color indexed="81"/>
            <rFont val="Tahoma"/>
            <family val="2"/>
          </rPr>
          <t>Account_Balance_YTD(acctdept: {Map!F345})</t>
        </r>
      </text>
    </comment>
    <comment ref="H345" authorId="0" shapeId="0" xr:uid="{3D58F8B2-81DC-4061-BFA9-C63C6F6658BF}">
      <text>
        <r>
          <rPr>
            <sz val="9"/>
            <color indexed="81"/>
            <rFont val="Tahoma"/>
            <family val="2"/>
          </rPr>
          <t>Account_Balance_YTD(acctdept: {Map!G345})</t>
        </r>
      </text>
    </comment>
    <comment ref="I345" authorId="0" shapeId="0" xr:uid="{E68637CB-254D-4892-91B6-9C404471EEDE}">
      <text>
        <r>
          <rPr>
            <sz val="9"/>
            <color indexed="81"/>
            <rFont val="Tahoma"/>
            <family val="2"/>
          </rPr>
          <t>Account_Balance_YTD(acctdept: {Map!H345})</t>
        </r>
      </text>
    </comment>
    <comment ref="J345" authorId="0" shapeId="0" xr:uid="{6D6F5BC5-E0E3-4F55-B170-823FCF40AAA5}">
      <text>
        <r>
          <rPr>
            <sz val="9"/>
            <color indexed="81"/>
            <rFont val="Tahoma"/>
            <family val="2"/>
          </rPr>
          <t>Account_Balance_YTD(acctdept: {Map!I345})</t>
        </r>
      </text>
    </comment>
    <comment ref="K345" authorId="0" shapeId="0" xr:uid="{F1851FD3-BF22-409F-9AC5-B6928F1B5BDA}">
      <text>
        <r>
          <rPr>
            <sz val="9"/>
            <color indexed="81"/>
            <rFont val="Tahoma"/>
            <family val="2"/>
          </rPr>
          <t>Account_Balance_YTD(acctdept: {Map!J345})</t>
        </r>
      </text>
    </comment>
    <comment ref="L345" authorId="0" shapeId="0" xr:uid="{4EC229E6-5A68-48CB-8FDE-3DD73DACD304}">
      <text>
        <r>
          <rPr>
            <sz val="9"/>
            <color indexed="81"/>
            <rFont val="Tahoma"/>
            <family val="2"/>
          </rPr>
          <t>Account_Balance_YTD(acctdept: {Map!K345})</t>
        </r>
      </text>
    </comment>
    <comment ref="M345" authorId="0" shapeId="0" xr:uid="{B49EEDC7-DAA4-4329-BB07-CB05809BEAE5}">
      <text>
        <r>
          <rPr>
            <sz val="9"/>
            <color indexed="81"/>
            <rFont val="Tahoma"/>
            <family val="2"/>
          </rPr>
          <t>Account_Balance_YTD(acctdept: {Map!L345})</t>
        </r>
      </text>
    </comment>
    <comment ref="D346" authorId="0" shapeId="0" xr:uid="{4804D2C0-12D9-437F-8D0C-E5BE3C6A252A}">
      <text>
        <r>
          <rPr>
            <sz val="9"/>
            <color indexed="81"/>
            <rFont val="Tahoma"/>
            <family val="2"/>
          </rPr>
          <t>Account_Balance_YTD(acctdept: {Map!C346})</t>
        </r>
      </text>
    </comment>
    <comment ref="E346" authorId="0" shapeId="0" xr:uid="{3C9FB6DF-9FB3-4176-9B92-521F7B139D12}">
      <text>
        <r>
          <rPr>
            <sz val="9"/>
            <color indexed="81"/>
            <rFont val="Tahoma"/>
            <family val="2"/>
          </rPr>
          <t>Account_Balance_YTD(acctdept: {Map!D346})</t>
        </r>
      </text>
    </comment>
    <comment ref="F346" authorId="0" shapeId="0" xr:uid="{9F0B2DF3-467F-4B9C-B990-C6011FC04F18}">
      <text>
        <r>
          <rPr>
            <sz val="9"/>
            <color indexed="81"/>
            <rFont val="Tahoma"/>
            <family val="2"/>
          </rPr>
          <t>Account_Balance_YTD(acctdept: {Map!E346})</t>
        </r>
      </text>
    </comment>
    <comment ref="G346" authorId="0" shapeId="0" xr:uid="{521C4F00-95FF-4D85-B446-5685719313E8}">
      <text>
        <r>
          <rPr>
            <sz val="9"/>
            <color indexed="81"/>
            <rFont val="Tahoma"/>
            <family val="2"/>
          </rPr>
          <t>Account_Balance_YTD(acctdept: {Map!F346})</t>
        </r>
      </text>
    </comment>
    <comment ref="H346" authorId="0" shapeId="0" xr:uid="{D9A869B1-0A99-495B-A747-C8A15C3204E4}">
      <text>
        <r>
          <rPr>
            <sz val="9"/>
            <color indexed="81"/>
            <rFont val="Tahoma"/>
            <family val="2"/>
          </rPr>
          <t>Account_Balance_YTD(acctdept: {Map!G346})</t>
        </r>
      </text>
    </comment>
    <comment ref="I346" authorId="0" shapeId="0" xr:uid="{DF246193-6691-480A-BEFA-C21C1E296D7B}">
      <text>
        <r>
          <rPr>
            <sz val="9"/>
            <color indexed="81"/>
            <rFont val="Tahoma"/>
            <family val="2"/>
          </rPr>
          <t>Account_Balance_YTD(acctdept: {Map!H346})</t>
        </r>
      </text>
    </comment>
    <comment ref="J346" authorId="0" shapeId="0" xr:uid="{1B7111B1-DF66-42F8-9D64-0B09F95780BB}">
      <text>
        <r>
          <rPr>
            <sz val="9"/>
            <color indexed="81"/>
            <rFont val="Tahoma"/>
            <family val="2"/>
          </rPr>
          <t>Account_Balance_YTD(acctdept: {Map!I346})</t>
        </r>
      </text>
    </comment>
    <comment ref="K346" authorId="0" shapeId="0" xr:uid="{1853A8F7-DED7-4D99-9919-09FD6731B006}">
      <text>
        <r>
          <rPr>
            <sz val="9"/>
            <color indexed="81"/>
            <rFont val="Tahoma"/>
            <family val="2"/>
          </rPr>
          <t>Account_Balance_YTD(acctdept: {Map!J346})</t>
        </r>
      </text>
    </comment>
    <comment ref="L346" authorId="0" shapeId="0" xr:uid="{69F725E9-CE3A-43AE-B606-613F26B49166}">
      <text>
        <r>
          <rPr>
            <sz val="9"/>
            <color indexed="81"/>
            <rFont val="Tahoma"/>
            <family val="2"/>
          </rPr>
          <t>Account_Balance_YTD(acctdept: {Map!K346})</t>
        </r>
      </text>
    </comment>
    <comment ref="M346" authorId="0" shapeId="0" xr:uid="{7BE19785-7406-4A5C-80A5-05890AE5C12C}">
      <text>
        <r>
          <rPr>
            <sz val="9"/>
            <color indexed="81"/>
            <rFont val="Tahoma"/>
            <family val="2"/>
          </rPr>
          <t>Account_Balance_YTD(acctdept: {Map!L346})</t>
        </r>
      </text>
    </comment>
    <comment ref="D347" authorId="0" shapeId="0" xr:uid="{9EE20499-8A08-4FD9-B7DD-B871393F24DA}">
      <text>
        <r>
          <rPr>
            <sz val="9"/>
            <color indexed="81"/>
            <rFont val="Tahoma"/>
            <family val="2"/>
          </rPr>
          <t>Account_Balance_YTD(acctdept: {Map!C347})</t>
        </r>
      </text>
    </comment>
    <comment ref="E347" authorId="0" shapeId="0" xr:uid="{A22827A1-1E2C-4CDF-B521-746A61FEC526}">
      <text>
        <r>
          <rPr>
            <sz val="9"/>
            <color indexed="81"/>
            <rFont val="Tahoma"/>
            <family val="2"/>
          </rPr>
          <t>Account_Balance_YTD(acctdept: {Map!D347})</t>
        </r>
      </text>
    </comment>
    <comment ref="F347" authorId="0" shapeId="0" xr:uid="{FB5EB165-3A84-4B0C-B7D4-C2B36C6B23B5}">
      <text>
        <r>
          <rPr>
            <sz val="9"/>
            <color indexed="81"/>
            <rFont val="Tahoma"/>
            <family val="2"/>
          </rPr>
          <t>Account_Balance_YTD(acctdept: {Map!E347})</t>
        </r>
      </text>
    </comment>
    <comment ref="G347" authorId="0" shapeId="0" xr:uid="{FCD29E13-3453-4D83-B456-572B946818CB}">
      <text>
        <r>
          <rPr>
            <sz val="9"/>
            <color indexed="81"/>
            <rFont val="Tahoma"/>
            <family val="2"/>
          </rPr>
          <t>Account_Balance_YTD(acctdept: {Map!F347})</t>
        </r>
      </text>
    </comment>
    <comment ref="H347" authorId="0" shapeId="0" xr:uid="{C5F6DA12-B3A3-4B0F-B056-CEEE278F3F33}">
      <text>
        <r>
          <rPr>
            <sz val="9"/>
            <color indexed="81"/>
            <rFont val="Tahoma"/>
            <family val="2"/>
          </rPr>
          <t>Account_Balance_YTD(acctdept: {Map!G347})</t>
        </r>
      </text>
    </comment>
    <comment ref="I347" authorId="0" shapeId="0" xr:uid="{A9A29FB3-0837-4E6F-A753-426D89CEB2BF}">
      <text>
        <r>
          <rPr>
            <sz val="9"/>
            <color indexed="81"/>
            <rFont val="Tahoma"/>
            <family val="2"/>
          </rPr>
          <t>Account_Balance_YTD(acctdept: {Map!H347})</t>
        </r>
      </text>
    </comment>
    <comment ref="J347" authorId="0" shapeId="0" xr:uid="{761254DB-6247-43A0-9FB8-AD4A4EC41128}">
      <text>
        <r>
          <rPr>
            <sz val="9"/>
            <color indexed="81"/>
            <rFont val="Tahoma"/>
            <family val="2"/>
          </rPr>
          <t>Account_Balance_YTD(acctdept: {Map!I347})</t>
        </r>
      </text>
    </comment>
    <comment ref="K347" authorId="0" shapeId="0" xr:uid="{0D46FFA2-0C6E-4F41-98D5-6F625B012423}">
      <text>
        <r>
          <rPr>
            <sz val="9"/>
            <color indexed="81"/>
            <rFont val="Tahoma"/>
            <family val="2"/>
          </rPr>
          <t>Account_Balance_YTD(acctdept: {Map!J347})</t>
        </r>
      </text>
    </comment>
    <comment ref="L347" authorId="0" shapeId="0" xr:uid="{E6AE666E-B18F-422E-81DB-9D4C31103C5D}">
      <text>
        <r>
          <rPr>
            <sz val="9"/>
            <color indexed="81"/>
            <rFont val="Tahoma"/>
            <family val="2"/>
          </rPr>
          <t>Account_Balance_YTD(acctdept: {Map!K347})</t>
        </r>
      </text>
    </comment>
    <comment ref="M347" authorId="0" shapeId="0" xr:uid="{7A5B22A4-0E1B-4669-B530-D489C0F86767}">
      <text>
        <r>
          <rPr>
            <sz val="9"/>
            <color indexed="81"/>
            <rFont val="Tahoma"/>
            <family val="2"/>
          </rPr>
          <t>Account_Balance_YTD(acctdept: {Map!L347})</t>
        </r>
      </text>
    </comment>
    <comment ref="D348" authorId="0" shapeId="0" xr:uid="{4EF87CD7-69D8-43DB-90B0-E8F44D1820FE}">
      <text>
        <r>
          <rPr>
            <sz val="9"/>
            <color indexed="81"/>
            <rFont val="Tahoma"/>
            <family val="2"/>
          </rPr>
          <t>Account_Balance_YTD(acctdept: {Map!C348})</t>
        </r>
      </text>
    </comment>
    <comment ref="E348" authorId="0" shapeId="0" xr:uid="{2186194F-DB4D-460C-8320-0D5CF7E5C5B6}">
      <text>
        <r>
          <rPr>
            <sz val="9"/>
            <color indexed="81"/>
            <rFont val="Tahoma"/>
            <family val="2"/>
          </rPr>
          <t>Account_Balance_YTD(acctdept: {Map!D348})</t>
        </r>
      </text>
    </comment>
    <comment ref="F348" authorId="0" shapeId="0" xr:uid="{91BF2D78-AC7D-4A9A-9B1C-D50BA804CC1C}">
      <text>
        <r>
          <rPr>
            <sz val="9"/>
            <color indexed="81"/>
            <rFont val="Tahoma"/>
            <family val="2"/>
          </rPr>
          <t>Account_Balance_YTD(acctdept: {Map!E348})</t>
        </r>
      </text>
    </comment>
    <comment ref="G348" authorId="0" shapeId="0" xr:uid="{1A931ED3-4EA2-4A3F-8243-556CD778F100}">
      <text>
        <r>
          <rPr>
            <sz val="9"/>
            <color indexed="81"/>
            <rFont val="Tahoma"/>
            <family val="2"/>
          </rPr>
          <t>Account_Balance_YTD(acctdept: {Map!F348})</t>
        </r>
      </text>
    </comment>
    <comment ref="H348" authorId="0" shapeId="0" xr:uid="{02763307-FC9D-4503-A799-2F87622F1E52}">
      <text>
        <r>
          <rPr>
            <sz val="9"/>
            <color indexed="81"/>
            <rFont val="Tahoma"/>
            <family val="2"/>
          </rPr>
          <t>Account_Balance_YTD(acctdept: {Map!G348})</t>
        </r>
      </text>
    </comment>
    <comment ref="I348" authorId="0" shapeId="0" xr:uid="{E9E5959C-0401-49D9-8A1E-3E83631FFE3B}">
      <text>
        <r>
          <rPr>
            <sz val="9"/>
            <color indexed="81"/>
            <rFont val="Tahoma"/>
            <family val="2"/>
          </rPr>
          <t>Account_Balance_YTD(acctdept: {Map!H348})</t>
        </r>
      </text>
    </comment>
    <comment ref="J348" authorId="0" shapeId="0" xr:uid="{526275BA-696C-4D0A-B712-D23D71B394F2}">
      <text>
        <r>
          <rPr>
            <sz val="9"/>
            <color indexed="81"/>
            <rFont val="Tahoma"/>
            <family val="2"/>
          </rPr>
          <t>Account_Balance_YTD(acctdept: {Map!I348})</t>
        </r>
      </text>
    </comment>
    <comment ref="K348" authorId="0" shapeId="0" xr:uid="{3059D7B5-440C-4AFC-A1EC-B5BA136978FA}">
      <text>
        <r>
          <rPr>
            <sz val="9"/>
            <color indexed="81"/>
            <rFont val="Tahoma"/>
            <family val="2"/>
          </rPr>
          <t>Account_Balance_YTD(acctdept: {Map!J348})</t>
        </r>
      </text>
    </comment>
    <comment ref="L348" authorId="0" shapeId="0" xr:uid="{BE0B28D3-F7E1-4386-B210-4BCEF20CB845}">
      <text>
        <r>
          <rPr>
            <sz val="9"/>
            <color indexed="81"/>
            <rFont val="Tahoma"/>
            <family val="2"/>
          </rPr>
          <t>Account_Balance_YTD(acctdept: {Map!K348})</t>
        </r>
      </text>
    </comment>
    <comment ref="M348" authorId="0" shapeId="0" xr:uid="{FE4E49F4-EAE7-4534-B158-38DC6367DC12}">
      <text>
        <r>
          <rPr>
            <sz val="9"/>
            <color indexed="81"/>
            <rFont val="Tahoma"/>
            <family val="2"/>
          </rPr>
          <t>Account_Balance_YTD(acctdept: {Map!L348})</t>
        </r>
      </text>
    </comment>
    <comment ref="D349" authorId="0" shapeId="0" xr:uid="{E56F6C51-4DBA-4013-8B9E-A15251383991}">
      <text>
        <r>
          <rPr>
            <sz val="9"/>
            <color indexed="81"/>
            <rFont val="Tahoma"/>
            <family val="2"/>
          </rPr>
          <t>Account_Balance_YTD(acctdept: {Map!C349})</t>
        </r>
      </text>
    </comment>
    <comment ref="E349" authorId="0" shapeId="0" xr:uid="{A43650C2-578A-4CCB-9BAC-FFEC6EB41BE3}">
      <text>
        <r>
          <rPr>
            <sz val="9"/>
            <color indexed="81"/>
            <rFont val="Tahoma"/>
            <family val="2"/>
          </rPr>
          <t>Account_Balance_YTD(acctdept: {Map!D349})</t>
        </r>
      </text>
    </comment>
    <comment ref="F349" authorId="0" shapeId="0" xr:uid="{75851CD3-B347-4626-A13F-FC7599A7A740}">
      <text>
        <r>
          <rPr>
            <sz val="9"/>
            <color indexed="81"/>
            <rFont val="Tahoma"/>
            <family val="2"/>
          </rPr>
          <t>Account_Balance_YTD(acctdept: {Map!E349})</t>
        </r>
      </text>
    </comment>
    <comment ref="G349" authorId="0" shapeId="0" xr:uid="{071CF849-B0AE-4953-974D-B903B1907865}">
      <text>
        <r>
          <rPr>
            <sz val="9"/>
            <color indexed="81"/>
            <rFont val="Tahoma"/>
            <family val="2"/>
          </rPr>
          <t>Account_Balance_YTD(acctdept: {Map!F349})</t>
        </r>
      </text>
    </comment>
    <comment ref="H349" authorId="0" shapeId="0" xr:uid="{B6078FCA-DA63-4D43-AF04-0E9ADF337A42}">
      <text>
        <r>
          <rPr>
            <sz val="9"/>
            <color indexed="81"/>
            <rFont val="Tahoma"/>
            <family val="2"/>
          </rPr>
          <t>Account_Balance_YTD(acctdept: {Map!G349})</t>
        </r>
      </text>
    </comment>
    <comment ref="I349" authorId="0" shapeId="0" xr:uid="{43B602B6-30EF-4C86-A5CF-57350E9630C9}">
      <text>
        <r>
          <rPr>
            <sz val="9"/>
            <color indexed="81"/>
            <rFont val="Tahoma"/>
            <family val="2"/>
          </rPr>
          <t>Account_Balance_YTD(acctdept: {Map!H349})</t>
        </r>
      </text>
    </comment>
    <comment ref="J349" authorId="0" shapeId="0" xr:uid="{861ACB93-8F4B-4AA0-96C1-12BF99C75090}">
      <text>
        <r>
          <rPr>
            <sz val="9"/>
            <color indexed="81"/>
            <rFont val="Tahoma"/>
            <family val="2"/>
          </rPr>
          <t>Account_Balance_YTD(acctdept: {Map!I349})</t>
        </r>
      </text>
    </comment>
    <comment ref="K349" authorId="0" shapeId="0" xr:uid="{6634D36C-900F-4176-9FBE-C7780FFD7656}">
      <text>
        <r>
          <rPr>
            <sz val="9"/>
            <color indexed="81"/>
            <rFont val="Tahoma"/>
            <family val="2"/>
          </rPr>
          <t>Account_Balance_YTD(acctdept: {Map!J349})</t>
        </r>
      </text>
    </comment>
    <comment ref="L349" authorId="0" shapeId="0" xr:uid="{42EA8F5B-C481-41C7-AF79-178B2D10C813}">
      <text>
        <r>
          <rPr>
            <sz val="9"/>
            <color indexed="81"/>
            <rFont val="Tahoma"/>
            <family val="2"/>
          </rPr>
          <t>Account_Balance_YTD(acctdept: {Map!K349})</t>
        </r>
      </text>
    </comment>
    <comment ref="M349" authorId="0" shapeId="0" xr:uid="{444DC601-3181-4D41-80C1-8DCFF37622BB}">
      <text>
        <r>
          <rPr>
            <sz val="9"/>
            <color indexed="81"/>
            <rFont val="Tahoma"/>
            <family val="2"/>
          </rPr>
          <t>Account_Balance_YTD(acctdept: {Map!L349})</t>
        </r>
      </text>
    </comment>
    <comment ref="D350" authorId="0" shapeId="0" xr:uid="{06CC7DD2-E725-495B-A240-A356EEA762FE}">
      <text>
        <r>
          <rPr>
            <sz val="9"/>
            <color indexed="81"/>
            <rFont val="Tahoma"/>
            <family val="2"/>
          </rPr>
          <t>Account_Balance_YTD(acctdept: {Map!C350})</t>
        </r>
      </text>
    </comment>
    <comment ref="E350" authorId="0" shapeId="0" xr:uid="{7A6090BD-4128-4016-9F07-0A239D42EC2A}">
      <text>
        <r>
          <rPr>
            <sz val="9"/>
            <color indexed="81"/>
            <rFont val="Tahoma"/>
            <family val="2"/>
          </rPr>
          <t>Account_Balance_YTD(acctdept: {Map!D350})</t>
        </r>
      </text>
    </comment>
    <comment ref="F350" authorId="0" shapeId="0" xr:uid="{6C4273A0-FEDE-4602-B0E7-0BAFD2666778}">
      <text>
        <r>
          <rPr>
            <sz val="9"/>
            <color indexed="81"/>
            <rFont val="Tahoma"/>
            <family val="2"/>
          </rPr>
          <t>Account_Balance_YTD(acctdept: {Map!E350})</t>
        </r>
      </text>
    </comment>
    <comment ref="G350" authorId="0" shapeId="0" xr:uid="{FC7E18BD-99C6-40F9-A8C3-190052712FFA}">
      <text>
        <r>
          <rPr>
            <sz val="9"/>
            <color indexed="81"/>
            <rFont val="Tahoma"/>
            <family val="2"/>
          </rPr>
          <t>Account_Balance_YTD(acctdept: {Map!F350})</t>
        </r>
      </text>
    </comment>
    <comment ref="H350" authorId="0" shapeId="0" xr:uid="{323B74CE-4463-4604-93CF-D4D0F1779F63}">
      <text>
        <r>
          <rPr>
            <sz val="9"/>
            <color indexed="81"/>
            <rFont val="Tahoma"/>
            <family val="2"/>
          </rPr>
          <t>Account_Balance_YTD(acctdept: {Map!G350})</t>
        </r>
      </text>
    </comment>
    <comment ref="I350" authorId="0" shapeId="0" xr:uid="{5AE12AC8-50DF-496E-BA24-090F07E02C4E}">
      <text>
        <r>
          <rPr>
            <sz val="9"/>
            <color indexed="81"/>
            <rFont val="Tahoma"/>
            <family val="2"/>
          </rPr>
          <t>Account_Balance_YTD(acctdept: {Map!H350})</t>
        </r>
      </text>
    </comment>
    <comment ref="J350" authorId="0" shapeId="0" xr:uid="{11E5E623-47A5-4567-A55D-659CCB664029}">
      <text>
        <r>
          <rPr>
            <sz val="9"/>
            <color indexed="81"/>
            <rFont val="Tahoma"/>
            <family val="2"/>
          </rPr>
          <t>Account_Balance_YTD(acctdept: {Map!I350})</t>
        </r>
      </text>
    </comment>
    <comment ref="K350" authorId="0" shapeId="0" xr:uid="{1AA744B5-85FC-4AEA-B131-BE9F54697842}">
      <text>
        <r>
          <rPr>
            <sz val="9"/>
            <color indexed="81"/>
            <rFont val="Tahoma"/>
            <family val="2"/>
          </rPr>
          <t>Account_Balance_YTD(acctdept: {Map!J350})</t>
        </r>
      </text>
    </comment>
    <comment ref="L350" authorId="0" shapeId="0" xr:uid="{F650917C-B8B8-45E6-9370-DE972D811724}">
      <text>
        <r>
          <rPr>
            <sz val="9"/>
            <color indexed="81"/>
            <rFont val="Tahoma"/>
            <family val="2"/>
          </rPr>
          <t>Account_Balance_YTD(acctdept: {Map!K350})</t>
        </r>
      </text>
    </comment>
    <comment ref="M350" authorId="0" shapeId="0" xr:uid="{E867188A-5A5F-4DB9-AB30-2C2CA4AFC43E}">
      <text>
        <r>
          <rPr>
            <sz val="9"/>
            <color indexed="81"/>
            <rFont val="Tahoma"/>
            <family val="2"/>
          </rPr>
          <t>Account_Balance_YTD(acctdept: {Map!L350})</t>
        </r>
      </text>
    </comment>
    <comment ref="D351" authorId="0" shapeId="0" xr:uid="{93A526ED-8CBC-447C-A98A-30C05909F674}">
      <text>
        <r>
          <rPr>
            <sz val="9"/>
            <color indexed="81"/>
            <rFont val="Tahoma"/>
            <family val="2"/>
          </rPr>
          <t>Account_Balance_YTD(acctdept: {Map!C351})</t>
        </r>
      </text>
    </comment>
    <comment ref="E351" authorId="0" shapeId="0" xr:uid="{54E81329-E2E9-4ACA-A2C8-2C74A44625CB}">
      <text>
        <r>
          <rPr>
            <sz val="9"/>
            <color indexed="81"/>
            <rFont val="Tahoma"/>
            <family val="2"/>
          </rPr>
          <t>Account_Balance_YTD(acctdept: {Map!D351})</t>
        </r>
      </text>
    </comment>
    <comment ref="F351" authorId="0" shapeId="0" xr:uid="{6C2FD83A-8D36-48A5-9588-8668C394620E}">
      <text>
        <r>
          <rPr>
            <sz val="9"/>
            <color indexed="81"/>
            <rFont val="Tahoma"/>
            <family val="2"/>
          </rPr>
          <t>Account_Balance_YTD(acctdept: {Map!E351})</t>
        </r>
      </text>
    </comment>
    <comment ref="G351" authorId="0" shapeId="0" xr:uid="{8C84A3CF-732D-4DDE-8CD6-C98938ED0113}">
      <text>
        <r>
          <rPr>
            <sz val="9"/>
            <color indexed="81"/>
            <rFont val="Tahoma"/>
            <family val="2"/>
          </rPr>
          <t>Account_Balance_YTD(acctdept: {Map!F351})</t>
        </r>
      </text>
    </comment>
    <comment ref="H351" authorId="0" shapeId="0" xr:uid="{C6CE94A2-4228-405F-8F74-04777847C5F8}">
      <text>
        <r>
          <rPr>
            <sz val="9"/>
            <color indexed="81"/>
            <rFont val="Tahoma"/>
            <family val="2"/>
          </rPr>
          <t>Account_Balance_YTD(acctdept: {Map!G351})</t>
        </r>
      </text>
    </comment>
    <comment ref="I351" authorId="0" shapeId="0" xr:uid="{730A07CD-56A1-4AFB-8742-FBE855FC3775}">
      <text>
        <r>
          <rPr>
            <sz val="9"/>
            <color indexed="81"/>
            <rFont val="Tahoma"/>
            <family val="2"/>
          </rPr>
          <t>Account_Balance_YTD(acctdept: {Map!H351})</t>
        </r>
      </text>
    </comment>
    <comment ref="J351" authorId="0" shapeId="0" xr:uid="{B3FAA16F-32B7-4D76-81C8-1B136070DC8B}">
      <text>
        <r>
          <rPr>
            <sz val="9"/>
            <color indexed="81"/>
            <rFont val="Tahoma"/>
            <family val="2"/>
          </rPr>
          <t>Account_Balance_YTD(acctdept: {Map!I351})</t>
        </r>
      </text>
    </comment>
    <comment ref="K351" authorId="0" shapeId="0" xr:uid="{21B71B08-3960-4BDE-BBF4-4FBC4BA309EF}">
      <text>
        <r>
          <rPr>
            <sz val="9"/>
            <color indexed="81"/>
            <rFont val="Tahoma"/>
            <family val="2"/>
          </rPr>
          <t>Account_Balance_YTD(acctdept: {Map!J351})</t>
        </r>
      </text>
    </comment>
    <comment ref="L351" authorId="0" shapeId="0" xr:uid="{F7B6F207-EFF5-4AAD-BB60-6ACC88557C89}">
      <text>
        <r>
          <rPr>
            <sz val="9"/>
            <color indexed="81"/>
            <rFont val="Tahoma"/>
            <family val="2"/>
          </rPr>
          <t>Account_Balance_YTD(acctdept: {Map!K351})</t>
        </r>
      </text>
    </comment>
    <comment ref="M351" authorId="0" shapeId="0" xr:uid="{3946A15B-A17D-43CE-A087-71D31A8DBDA2}">
      <text>
        <r>
          <rPr>
            <sz val="9"/>
            <color indexed="81"/>
            <rFont val="Tahoma"/>
            <family val="2"/>
          </rPr>
          <t>Account_Balance_YTD(acctdept: {Map!L351})</t>
        </r>
      </text>
    </comment>
    <comment ref="D352" authorId="0" shapeId="0" xr:uid="{B5C48A3B-0A70-444C-BDC9-F313BEB9CE5A}">
      <text>
        <r>
          <rPr>
            <sz val="9"/>
            <color indexed="81"/>
            <rFont val="Tahoma"/>
            <family val="2"/>
          </rPr>
          <t>Account_Balance_YTD(acctdept: {Map!C352})</t>
        </r>
      </text>
    </comment>
    <comment ref="E352" authorId="0" shapeId="0" xr:uid="{0FF96E2B-1B90-4285-8BC7-52FCA8F9D862}">
      <text>
        <r>
          <rPr>
            <sz val="9"/>
            <color indexed="81"/>
            <rFont val="Tahoma"/>
            <family val="2"/>
          </rPr>
          <t>Account_Balance_YTD(acctdept: {Map!D352})</t>
        </r>
      </text>
    </comment>
    <comment ref="F352" authorId="0" shapeId="0" xr:uid="{A82DA65E-7C45-46A4-A8D8-E19807348C0F}">
      <text>
        <r>
          <rPr>
            <sz val="9"/>
            <color indexed="81"/>
            <rFont val="Tahoma"/>
            <family val="2"/>
          </rPr>
          <t>Account_Balance_YTD(acctdept: {Map!E352})</t>
        </r>
      </text>
    </comment>
    <comment ref="G352" authorId="0" shapeId="0" xr:uid="{3B3B3756-DBD3-4BB2-8A15-FB8B1B09F432}">
      <text>
        <r>
          <rPr>
            <sz val="9"/>
            <color indexed="81"/>
            <rFont val="Tahoma"/>
            <family val="2"/>
          </rPr>
          <t>Account_Balance_YTD(acctdept: {Map!F352})</t>
        </r>
      </text>
    </comment>
    <comment ref="H352" authorId="0" shapeId="0" xr:uid="{1D66C4E0-B2F8-469B-8A94-55BECF0FFB16}">
      <text>
        <r>
          <rPr>
            <sz val="9"/>
            <color indexed="81"/>
            <rFont val="Tahoma"/>
            <family val="2"/>
          </rPr>
          <t>Account_Balance_YTD(acctdept: {Map!G352})</t>
        </r>
      </text>
    </comment>
    <comment ref="I352" authorId="0" shapeId="0" xr:uid="{A3D2E51C-958F-42EE-BCF3-84ADB5917E43}">
      <text>
        <r>
          <rPr>
            <sz val="9"/>
            <color indexed="81"/>
            <rFont val="Tahoma"/>
            <family val="2"/>
          </rPr>
          <t>Account_Balance_YTD(acctdept: {Map!H352})</t>
        </r>
      </text>
    </comment>
    <comment ref="J352" authorId="0" shapeId="0" xr:uid="{060D5D3D-072A-4C9F-BFEF-07540F58750D}">
      <text>
        <r>
          <rPr>
            <sz val="9"/>
            <color indexed="81"/>
            <rFont val="Tahoma"/>
            <family val="2"/>
          </rPr>
          <t>Account_Balance_YTD(acctdept: {Map!I352})</t>
        </r>
      </text>
    </comment>
    <comment ref="K352" authorId="0" shapeId="0" xr:uid="{49219136-8DE9-4DDC-A9DF-020228641B60}">
      <text>
        <r>
          <rPr>
            <sz val="9"/>
            <color indexed="81"/>
            <rFont val="Tahoma"/>
            <family val="2"/>
          </rPr>
          <t>Account_Balance_YTD(acctdept: {Map!J352})</t>
        </r>
      </text>
    </comment>
    <comment ref="L352" authorId="0" shapeId="0" xr:uid="{9139D394-56FF-4A0E-9BCF-AC0263A18FCC}">
      <text>
        <r>
          <rPr>
            <sz val="9"/>
            <color indexed="81"/>
            <rFont val="Tahoma"/>
            <family val="2"/>
          </rPr>
          <t>Account_Balance_YTD(acctdept: {Map!K352})</t>
        </r>
      </text>
    </comment>
    <comment ref="M352" authorId="0" shapeId="0" xr:uid="{F246CA09-3CE3-426B-A45B-F1CD62609B7F}">
      <text>
        <r>
          <rPr>
            <sz val="9"/>
            <color indexed="81"/>
            <rFont val="Tahoma"/>
            <family val="2"/>
          </rPr>
          <t>Account_Balance_YTD(acctdept: {Map!L352})</t>
        </r>
      </text>
    </comment>
    <comment ref="D353" authorId="0" shapeId="0" xr:uid="{5242EA99-4CCD-472B-A547-BCB6570B48F7}">
      <text>
        <r>
          <rPr>
            <sz val="9"/>
            <color indexed="81"/>
            <rFont val="Tahoma"/>
            <family val="2"/>
          </rPr>
          <t>Account_Balance_YTD(acctdept: {Map!C353})</t>
        </r>
      </text>
    </comment>
    <comment ref="E353" authorId="0" shapeId="0" xr:uid="{25D6585E-6F12-4B5A-B319-0B4EC836E4F7}">
      <text>
        <r>
          <rPr>
            <sz val="9"/>
            <color indexed="81"/>
            <rFont val="Tahoma"/>
            <family val="2"/>
          </rPr>
          <t>Account_Balance_YTD(acctdept: {Map!D353})</t>
        </r>
      </text>
    </comment>
    <comment ref="F353" authorId="0" shapeId="0" xr:uid="{04EB220C-8872-4D15-AD5A-5E46180DABAF}">
      <text>
        <r>
          <rPr>
            <sz val="9"/>
            <color indexed="81"/>
            <rFont val="Tahoma"/>
            <family val="2"/>
          </rPr>
          <t>Account_Balance_YTD(acctdept: {Map!E353})</t>
        </r>
      </text>
    </comment>
    <comment ref="G353" authorId="0" shapeId="0" xr:uid="{C7547E1B-7361-4F33-A94B-DF84B3F47092}">
      <text>
        <r>
          <rPr>
            <sz val="9"/>
            <color indexed="81"/>
            <rFont val="Tahoma"/>
            <family val="2"/>
          </rPr>
          <t>Account_Balance_YTD(acctdept: {Map!F353})</t>
        </r>
      </text>
    </comment>
    <comment ref="H353" authorId="0" shapeId="0" xr:uid="{65F292E8-9C72-4A8B-A62E-6C1175D3E02D}">
      <text>
        <r>
          <rPr>
            <sz val="9"/>
            <color indexed="81"/>
            <rFont val="Tahoma"/>
            <family val="2"/>
          </rPr>
          <t>Account_Balance_YTD(acctdept: {Map!G353})</t>
        </r>
      </text>
    </comment>
    <comment ref="I353" authorId="0" shapeId="0" xr:uid="{86401ED1-1ABF-4BBA-82AC-53AE8347A0B3}">
      <text>
        <r>
          <rPr>
            <sz val="9"/>
            <color indexed="81"/>
            <rFont val="Tahoma"/>
            <family val="2"/>
          </rPr>
          <t>Account_Balance_YTD(acctdept: {Map!H353})</t>
        </r>
      </text>
    </comment>
    <comment ref="J353" authorId="0" shapeId="0" xr:uid="{E07DEDB0-BDB7-4A86-9FAC-A5B061839072}">
      <text>
        <r>
          <rPr>
            <sz val="9"/>
            <color indexed="81"/>
            <rFont val="Tahoma"/>
            <family val="2"/>
          </rPr>
          <t>Account_Balance_YTD(acctdept: {Map!I353})</t>
        </r>
      </text>
    </comment>
    <comment ref="K353" authorId="0" shapeId="0" xr:uid="{0DC1D560-CBB4-4A45-8077-0EF6B5D386E4}">
      <text>
        <r>
          <rPr>
            <sz val="9"/>
            <color indexed="81"/>
            <rFont val="Tahoma"/>
            <family val="2"/>
          </rPr>
          <t>Account_Balance_YTD(acctdept: {Map!J353})</t>
        </r>
      </text>
    </comment>
    <comment ref="L353" authorId="0" shapeId="0" xr:uid="{28B8F20B-3F4D-497D-BBAE-76C16A51B474}">
      <text>
        <r>
          <rPr>
            <sz val="9"/>
            <color indexed="81"/>
            <rFont val="Tahoma"/>
            <family val="2"/>
          </rPr>
          <t>Account_Balance_YTD(acctdept: {Map!K353})</t>
        </r>
      </text>
    </comment>
    <comment ref="M353" authorId="0" shapeId="0" xr:uid="{04B80426-A988-4276-938B-EC4AC23F8F81}">
      <text>
        <r>
          <rPr>
            <sz val="9"/>
            <color indexed="81"/>
            <rFont val="Tahoma"/>
            <family val="2"/>
          </rPr>
          <t>Account_Balance_YTD(acctdept: {Map!L353})</t>
        </r>
      </text>
    </comment>
    <comment ref="D354" authorId="0" shapeId="0" xr:uid="{903CB768-F6F1-48E0-B29D-212FD6885162}">
      <text>
        <r>
          <rPr>
            <sz val="9"/>
            <color indexed="81"/>
            <rFont val="Tahoma"/>
            <family val="2"/>
          </rPr>
          <t>Account_Balance_YTD(acctdept: {Map!C354})</t>
        </r>
      </text>
    </comment>
    <comment ref="E354" authorId="0" shapeId="0" xr:uid="{DBEB342B-FD24-402A-90D0-95049FCA267A}">
      <text>
        <r>
          <rPr>
            <sz val="9"/>
            <color indexed="81"/>
            <rFont val="Tahoma"/>
            <family val="2"/>
          </rPr>
          <t>Account_Balance_YTD(acctdept: {Map!D354})</t>
        </r>
      </text>
    </comment>
    <comment ref="F354" authorId="0" shapeId="0" xr:uid="{35F28FD2-A060-4479-AC98-ACA54ECF91A4}">
      <text>
        <r>
          <rPr>
            <sz val="9"/>
            <color indexed="81"/>
            <rFont val="Tahoma"/>
            <family val="2"/>
          </rPr>
          <t>Account_Balance_YTD(acctdept: {Map!E354})</t>
        </r>
      </text>
    </comment>
    <comment ref="G354" authorId="0" shapeId="0" xr:uid="{CED82611-011B-4EF1-984C-FA5691C7498A}">
      <text>
        <r>
          <rPr>
            <sz val="9"/>
            <color indexed="81"/>
            <rFont val="Tahoma"/>
            <family val="2"/>
          </rPr>
          <t>Account_Balance_YTD(acctdept: {Map!F354})</t>
        </r>
      </text>
    </comment>
    <comment ref="H354" authorId="0" shapeId="0" xr:uid="{20FE0A0F-0432-4B68-99EE-FA6C8BDA3DAE}">
      <text>
        <r>
          <rPr>
            <sz val="9"/>
            <color indexed="81"/>
            <rFont val="Tahoma"/>
            <family val="2"/>
          </rPr>
          <t>Account_Balance_YTD(acctdept: {Map!G354})</t>
        </r>
      </text>
    </comment>
    <comment ref="I354" authorId="0" shapeId="0" xr:uid="{F701C3A4-A7AB-40FE-95AB-4B5CAB10B837}">
      <text>
        <r>
          <rPr>
            <sz val="9"/>
            <color indexed="81"/>
            <rFont val="Tahoma"/>
            <family val="2"/>
          </rPr>
          <t>Account_Balance_YTD(acctdept: {Map!H354})</t>
        </r>
      </text>
    </comment>
    <comment ref="J354" authorId="0" shapeId="0" xr:uid="{1258DD81-597C-4729-A6AE-A3589336E2D9}">
      <text>
        <r>
          <rPr>
            <sz val="9"/>
            <color indexed="81"/>
            <rFont val="Tahoma"/>
            <family val="2"/>
          </rPr>
          <t>Account_Balance_YTD(acctdept: {Map!I354})</t>
        </r>
      </text>
    </comment>
    <comment ref="K354" authorId="0" shapeId="0" xr:uid="{ACB645F0-70F9-4264-A69B-0D32E21F931F}">
      <text>
        <r>
          <rPr>
            <sz val="9"/>
            <color indexed="81"/>
            <rFont val="Tahoma"/>
            <family val="2"/>
          </rPr>
          <t>Account_Balance_YTD(acctdept: {Map!J354})</t>
        </r>
      </text>
    </comment>
    <comment ref="L354" authorId="0" shapeId="0" xr:uid="{8722D5B0-1C60-4A57-B3C0-CDDA0C9D62F6}">
      <text>
        <r>
          <rPr>
            <sz val="9"/>
            <color indexed="81"/>
            <rFont val="Tahoma"/>
            <family val="2"/>
          </rPr>
          <t>Account_Balance_YTD(acctdept: {Map!K354})</t>
        </r>
      </text>
    </comment>
    <comment ref="M354" authorId="0" shapeId="0" xr:uid="{61721B23-9A3C-4D94-BA87-97EA58D01D2D}">
      <text>
        <r>
          <rPr>
            <sz val="9"/>
            <color indexed="81"/>
            <rFont val="Tahoma"/>
            <family val="2"/>
          </rPr>
          <t>Account_Balance_YTD(acctdept: {Map!L354})</t>
        </r>
      </text>
    </comment>
    <comment ref="D355" authorId="0" shapeId="0" xr:uid="{318253FA-7F9F-4BA3-B825-A1EF6FFF6647}">
      <text>
        <r>
          <rPr>
            <sz val="9"/>
            <color indexed="81"/>
            <rFont val="Tahoma"/>
            <family val="2"/>
          </rPr>
          <t>Account_Balance_YTD(acctdept: {Map!C355})</t>
        </r>
      </text>
    </comment>
    <comment ref="E355" authorId="0" shapeId="0" xr:uid="{5202CFB9-1329-447F-BD9C-696305F11385}">
      <text>
        <r>
          <rPr>
            <sz val="9"/>
            <color indexed="81"/>
            <rFont val="Tahoma"/>
            <family val="2"/>
          </rPr>
          <t>Account_Balance_YTD(acctdept: {Map!D355})</t>
        </r>
      </text>
    </comment>
    <comment ref="F355" authorId="0" shapeId="0" xr:uid="{2796C28B-C483-4D63-926A-FB396C11B783}">
      <text>
        <r>
          <rPr>
            <sz val="9"/>
            <color indexed="81"/>
            <rFont val="Tahoma"/>
            <family val="2"/>
          </rPr>
          <t>Account_Balance_YTD(acctdept: {Map!E355})</t>
        </r>
      </text>
    </comment>
    <comment ref="G355" authorId="0" shapeId="0" xr:uid="{4D45AF0F-91FE-48FE-B861-F1E70C73EFC8}">
      <text>
        <r>
          <rPr>
            <sz val="9"/>
            <color indexed="81"/>
            <rFont val="Tahoma"/>
            <family val="2"/>
          </rPr>
          <t>Account_Balance_YTD(acctdept: {Map!F355})</t>
        </r>
      </text>
    </comment>
    <comment ref="H355" authorId="0" shapeId="0" xr:uid="{CB5FE346-FC9B-4130-8852-DEB1C52CE54C}">
      <text>
        <r>
          <rPr>
            <sz val="9"/>
            <color indexed="81"/>
            <rFont val="Tahoma"/>
            <family val="2"/>
          </rPr>
          <t>Account_Balance_YTD(acctdept: {Map!G355})</t>
        </r>
      </text>
    </comment>
    <comment ref="I355" authorId="0" shapeId="0" xr:uid="{9AF3F867-86BF-44EF-940A-3C3047DAF588}">
      <text>
        <r>
          <rPr>
            <sz val="9"/>
            <color indexed="81"/>
            <rFont val="Tahoma"/>
            <family val="2"/>
          </rPr>
          <t>Account_Balance_YTD(acctdept: {Map!H355})</t>
        </r>
      </text>
    </comment>
    <comment ref="J355" authorId="0" shapeId="0" xr:uid="{E06528FA-B265-49B9-9AB0-008B5BB681DD}">
      <text>
        <r>
          <rPr>
            <sz val="9"/>
            <color indexed="81"/>
            <rFont val="Tahoma"/>
            <family val="2"/>
          </rPr>
          <t>Account_Balance_YTD(acctdept: {Map!I355})</t>
        </r>
      </text>
    </comment>
    <comment ref="K355" authorId="0" shapeId="0" xr:uid="{0AC216C3-420E-4AD8-8B01-58B5A00855EC}">
      <text>
        <r>
          <rPr>
            <sz val="9"/>
            <color indexed="81"/>
            <rFont val="Tahoma"/>
            <family val="2"/>
          </rPr>
          <t>Account_Balance_YTD(acctdept: {Map!J355})</t>
        </r>
      </text>
    </comment>
    <comment ref="L355" authorId="0" shapeId="0" xr:uid="{F047CDF6-52F2-4FEF-B93A-E794112846A2}">
      <text>
        <r>
          <rPr>
            <sz val="9"/>
            <color indexed="81"/>
            <rFont val="Tahoma"/>
            <family val="2"/>
          </rPr>
          <t>Account_Balance_YTD(acctdept: {Map!K355})</t>
        </r>
      </text>
    </comment>
    <comment ref="M355" authorId="0" shapeId="0" xr:uid="{CE096F0A-E0B9-44F7-9FD3-576C480DEEDA}">
      <text>
        <r>
          <rPr>
            <sz val="9"/>
            <color indexed="81"/>
            <rFont val="Tahoma"/>
            <family val="2"/>
          </rPr>
          <t>Account_Balance_YTD(acctdept: {Map!L355})</t>
        </r>
      </text>
    </comment>
    <comment ref="D356" authorId="0" shapeId="0" xr:uid="{FF4ECE09-FB30-4D25-A944-83288034D8E1}">
      <text>
        <r>
          <rPr>
            <sz val="9"/>
            <color indexed="81"/>
            <rFont val="Tahoma"/>
            <family val="2"/>
          </rPr>
          <t>Account_Balance_YTD(acctdept: {Map!C356})</t>
        </r>
      </text>
    </comment>
    <comment ref="E356" authorId="0" shapeId="0" xr:uid="{99FFAF0E-51CF-4A93-880D-F6ED28FF034C}">
      <text>
        <r>
          <rPr>
            <sz val="9"/>
            <color indexed="81"/>
            <rFont val="Tahoma"/>
            <family val="2"/>
          </rPr>
          <t>Account_Balance_YTD(acctdept: {Map!D356})</t>
        </r>
      </text>
    </comment>
    <comment ref="F356" authorId="0" shapeId="0" xr:uid="{4167B4B7-0328-477B-B117-884A1E52524D}">
      <text>
        <r>
          <rPr>
            <sz val="9"/>
            <color indexed="81"/>
            <rFont val="Tahoma"/>
            <family val="2"/>
          </rPr>
          <t>Account_Balance_YTD(acctdept: {Map!E356})</t>
        </r>
      </text>
    </comment>
    <comment ref="G356" authorId="0" shapeId="0" xr:uid="{A1CE62EA-FD00-4A59-88E3-9E5EBCA994B6}">
      <text>
        <r>
          <rPr>
            <sz val="9"/>
            <color indexed="81"/>
            <rFont val="Tahoma"/>
            <family val="2"/>
          </rPr>
          <t>Account_Balance_YTD(acctdept: {Map!F356})</t>
        </r>
      </text>
    </comment>
    <comment ref="H356" authorId="0" shapeId="0" xr:uid="{875E1963-C0D9-4FAD-89C3-E8AB19A9B29C}">
      <text>
        <r>
          <rPr>
            <sz val="9"/>
            <color indexed="81"/>
            <rFont val="Tahoma"/>
            <family val="2"/>
          </rPr>
          <t>Account_Balance_YTD(acctdept: {Map!G356})</t>
        </r>
      </text>
    </comment>
    <comment ref="I356" authorId="0" shapeId="0" xr:uid="{72420CA5-A093-4DBB-AD43-1A69EAD765E7}">
      <text>
        <r>
          <rPr>
            <sz val="9"/>
            <color indexed="81"/>
            <rFont val="Tahoma"/>
            <family val="2"/>
          </rPr>
          <t>Account_Balance_YTD(acctdept: {Map!H356})</t>
        </r>
      </text>
    </comment>
    <comment ref="J356" authorId="0" shapeId="0" xr:uid="{5FAF3708-A1AC-4936-B16D-0FA3F1B5DF2F}">
      <text>
        <r>
          <rPr>
            <sz val="9"/>
            <color indexed="81"/>
            <rFont val="Tahoma"/>
            <family val="2"/>
          </rPr>
          <t>Account_Balance_YTD(acctdept: {Map!I356})</t>
        </r>
      </text>
    </comment>
    <comment ref="K356" authorId="0" shapeId="0" xr:uid="{5B1A6E41-D911-44F1-A6A5-41E27E256F38}">
      <text>
        <r>
          <rPr>
            <sz val="9"/>
            <color indexed="81"/>
            <rFont val="Tahoma"/>
            <family val="2"/>
          </rPr>
          <t>Account_Balance_YTD(acctdept: {Map!J356})</t>
        </r>
      </text>
    </comment>
    <comment ref="L356" authorId="0" shapeId="0" xr:uid="{AF0B90C2-E6C2-484C-BB13-286BA3C7D840}">
      <text>
        <r>
          <rPr>
            <sz val="9"/>
            <color indexed="81"/>
            <rFont val="Tahoma"/>
            <family val="2"/>
          </rPr>
          <t>Account_Balance_YTD(acctdept: {Map!K356})</t>
        </r>
      </text>
    </comment>
    <comment ref="M356" authorId="0" shapeId="0" xr:uid="{4DA8526F-94D6-4DF2-9109-2E386346D8DD}">
      <text>
        <r>
          <rPr>
            <sz val="9"/>
            <color indexed="81"/>
            <rFont val="Tahoma"/>
            <family val="2"/>
          </rPr>
          <t>Account_Balance_YTD(acctdept: {Map!L356})</t>
        </r>
      </text>
    </comment>
    <comment ref="D357" authorId="0" shapeId="0" xr:uid="{CE025CA6-F4F7-4FF6-9084-B9542DB599F8}">
      <text>
        <r>
          <rPr>
            <sz val="9"/>
            <color indexed="81"/>
            <rFont val="Tahoma"/>
            <family val="2"/>
          </rPr>
          <t>Account_Balance_YTD(acctdept: {Map!C357})</t>
        </r>
      </text>
    </comment>
    <comment ref="E357" authorId="0" shapeId="0" xr:uid="{234CD4A7-0F3D-408B-8815-0D4CB878E146}">
      <text>
        <r>
          <rPr>
            <sz val="9"/>
            <color indexed="81"/>
            <rFont val="Tahoma"/>
            <family val="2"/>
          </rPr>
          <t>Account_Balance_YTD(acctdept: {Map!D357})</t>
        </r>
      </text>
    </comment>
    <comment ref="F357" authorId="0" shapeId="0" xr:uid="{9120DC07-2404-4DFD-904D-176F648EC010}">
      <text>
        <r>
          <rPr>
            <sz val="9"/>
            <color indexed="81"/>
            <rFont val="Tahoma"/>
            <family val="2"/>
          </rPr>
          <t>Account_Balance_YTD(acctdept: {Map!E357})</t>
        </r>
      </text>
    </comment>
    <comment ref="G357" authorId="0" shapeId="0" xr:uid="{7CF38F3E-3FBB-40BF-A477-66E8189F5A8A}">
      <text>
        <r>
          <rPr>
            <sz val="9"/>
            <color indexed="81"/>
            <rFont val="Tahoma"/>
            <family val="2"/>
          </rPr>
          <t>Account_Balance_YTD(acctdept: {Map!F357})</t>
        </r>
      </text>
    </comment>
    <comment ref="H357" authorId="0" shapeId="0" xr:uid="{A4CDFB70-C32A-40BF-866E-BA6CCA3B9FCB}">
      <text>
        <r>
          <rPr>
            <sz val="9"/>
            <color indexed="81"/>
            <rFont val="Tahoma"/>
            <family val="2"/>
          </rPr>
          <t>Account_Balance_YTD(acctdept: {Map!G357})</t>
        </r>
      </text>
    </comment>
    <comment ref="I357" authorId="0" shapeId="0" xr:uid="{84C1D97A-9152-4B3E-AB70-A1AA602AC344}">
      <text>
        <r>
          <rPr>
            <sz val="9"/>
            <color indexed="81"/>
            <rFont val="Tahoma"/>
            <family val="2"/>
          </rPr>
          <t>Account_Balance_YTD(acctdept: {Map!H357})</t>
        </r>
      </text>
    </comment>
    <comment ref="J357" authorId="0" shapeId="0" xr:uid="{B2F18AD7-A539-4473-A338-DD19F14EBFE7}">
      <text>
        <r>
          <rPr>
            <sz val="9"/>
            <color indexed="81"/>
            <rFont val="Tahoma"/>
            <family val="2"/>
          </rPr>
          <t>Account_Balance_YTD(acctdept: {Map!I357})</t>
        </r>
      </text>
    </comment>
    <comment ref="K357" authorId="0" shapeId="0" xr:uid="{460D2870-3B2D-4E6E-A840-65C0D12D6B93}">
      <text>
        <r>
          <rPr>
            <sz val="9"/>
            <color indexed="81"/>
            <rFont val="Tahoma"/>
            <family val="2"/>
          </rPr>
          <t>Account_Balance_YTD(acctdept: {Map!J357})</t>
        </r>
      </text>
    </comment>
    <comment ref="L357" authorId="0" shapeId="0" xr:uid="{6B712753-785B-457F-B85F-A8D19175BB3D}">
      <text>
        <r>
          <rPr>
            <sz val="9"/>
            <color indexed="81"/>
            <rFont val="Tahoma"/>
            <family val="2"/>
          </rPr>
          <t>Account_Balance_YTD(acctdept: {Map!K357})</t>
        </r>
      </text>
    </comment>
    <comment ref="M357" authorId="0" shapeId="0" xr:uid="{52C65095-2B61-4CCD-9E8E-96A1A579948E}">
      <text>
        <r>
          <rPr>
            <sz val="9"/>
            <color indexed="81"/>
            <rFont val="Tahoma"/>
            <family val="2"/>
          </rPr>
          <t>Account_Balance_YTD(acctdept: {Map!L357})</t>
        </r>
      </text>
    </comment>
    <comment ref="D358" authorId="0" shapeId="0" xr:uid="{C336EF3E-F440-4E6C-A736-67DA59DB01E9}">
      <text>
        <r>
          <rPr>
            <sz val="9"/>
            <color indexed="81"/>
            <rFont val="Tahoma"/>
            <family val="2"/>
          </rPr>
          <t>Account_Balance_YTD(acctdept: {Map!C358})</t>
        </r>
      </text>
    </comment>
    <comment ref="E358" authorId="0" shapeId="0" xr:uid="{D2EE8DF0-9967-46CC-9BF9-117BAE1A998D}">
      <text>
        <r>
          <rPr>
            <sz val="9"/>
            <color indexed="81"/>
            <rFont val="Tahoma"/>
            <family val="2"/>
          </rPr>
          <t>Account_Balance_YTD(acctdept: {Map!D358})</t>
        </r>
      </text>
    </comment>
    <comment ref="F358" authorId="0" shapeId="0" xr:uid="{F55DD459-6C22-47FD-A34C-34A96F691F62}">
      <text>
        <r>
          <rPr>
            <sz val="9"/>
            <color indexed="81"/>
            <rFont val="Tahoma"/>
            <family val="2"/>
          </rPr>
          <t>Account_Balance_YTD(acctdept: {Map!E358})</t>
        </r>
      </text>
    </comment>
    <comment ref="G358" authorId="0" shapeId="0" xr:uid="{ADD7339D-0546-4ED9-BBDC-429C810E71EC}">
      <text>
        <r>
          <rPr>
            <sz val="9"/>
            <color indexed="81"/>
            <rFont val="Tahoma"/>
            <family val="2"/>
          </rPr>
          <t>Account_Balance_YTD(acctdept: {Map!F358})</t>
        </r>
      </text>
    </comment>
    <comment ref="H358" authorId="0" shapeId="0" xr:uid="{E8556F96-934A-4969-8505-DCC457303B4C}">
      <text>
        <r>
          <rPr>
            <sz val="9"/>
            <color indexed="81"/>
            <rFont val="Tahoma"/>
            <family val="2"/>
          </rPr>
          <t>Account_Balance_YTD(acctdept: {Map!G358})</t>
        </r>
      </text>
    </comment>
    <comment ref="I358" authorId="0" shapeId="0" xr:uid="{9C61CFAB-F8A5-4688-8DAD-9A8E53748571}">
      <text>
        <r>
          <rPr>
            <sz val="9"/>
            <color indexed="81"/>
            <rFont val="Tahoma"/>
            <family val="2"/>
          </rPr>
          <t>Account_Balance_YTD(acctdept: {Map!H358})</t>
        </r>
      </text>
    </comment>
    <comment ref="J358" authorId="0" shapeId="0" xr:uid="{B72C5AEB-8BD9-4C3F-B252-1AF0ADEEA50C}">
      <text>
        <r>
          <rPr>
            <sz val="9"/>
            <color indexed="81"/>
            <rFont val="Tahoma"/>
            <family val="2"/>
          </rPr>
          <t>Account_Balance_YTD(acctdept: {Map!I358})</t>
        </r>
      </text>
    </comment>
    <comment ref="K358" authorId="0" shapeId="0" xr:uid="{AEBA3DE3-C763-496A-B698-52BF06F1DE92}">
      <text>
        <r>
          <rPr>
            <sz val="9"/>
            <color indexed="81"/>
            <rFont val="Tahoma"/>
            <family val="2"/>
          </rPr>
          <t>Account_Balance_YTD(acctdept: {Map!J358})</t>
        </r>
      </text>
    </comment>
    <comment ref="L358" authorId="0" shapeId="0" xr:uid="{FFDA8F14-399C-4420-B418-BB9D50F97680}">
      <text>
        <r>
          <rPr>
            <sz val="9"/>
            <color indexed="81"/>
            <rFont val="Tahoma"/>
            <family val="2"/>
          </rPr>
          <t>Account_Balance_YTD(acctdept: {Map!K358})</t>
        </r>
      </text>
    </comment>
    <comment ref="M358" authorId="0" shapeId="0" xr:uid="{91C45FAC-74AB-4BC8-BF7E-B779D7F119B6}">
      <text>
        <r>
          <rPr>
            <sz val="9"/>
            <color indexed="81"/>
            <rFont val="Tahoma"/>
            <family val="2"/>
          </rPr>
          <t>Account_Balance_YTD(acctdept: {Map!L358})</t>
        </r>
      </text>
    </comment>
    <comment ref="D359" authorId="0" shapeId="0" xr:uid="{EFF8B449-D776-44C5-A429-7FE85A879F12}">
      <text>
        <r>
          <rPr>
            <sz val="9"/>
            <color indexed="81"/>
            <rFont val="Tahoma"/>
            <family val="2"/>
          </rPr>
          <t>Account_Balance_YTD(acctdept: {Map!C359})</t>
        </r>
      </text>
    </comment>
    <comment ref="E359" authorId="0" shapeId="0" xr:uid="{62EABAF6-F082-432C-9D6D-503B59D415D9}">
      <text>
        <r>
          <rPr>
            <sz val="9"/>
            <color indexed="81"/>
            <rFont val="Tahoma"/>
            <family val="2"/>
          </rPr>
          <t>Account_Balance_YTD(acctdept: {Map!D359})</t>
        </r>
      </text>
    </comment>
    <comment ref="F359" authorId="0" shapeId="0" xr:uid="{C2D06C01-EE6D-4087-9DBA-AB130B2ECF4F}">
      <text>
        <r>
          <rPr>
            <sz val="9"/>
            <color indexed="81"/>
            <rFont val="Tahoma"/>
            <family val="2"/>
          </rPr>
          <t>Account_Balance_YTD(acctdept: {Map!E359})</t>
        </r>
      </text>
    </comment>
    <comment ref="G359" authorId="0" shapeId="0" xr:uid="{E2545665-5CC4-4D13-B618-E5A0B768FD13}">
      <text>
        <r>
          <rPr>
            <sz val="9"/>
            <color indexed="81"/>
            <rFont val="Tahoma"/>
            <family val="2"/>
          </rPr>
          <t>Account_Balance_YTD(acctdept: {Map!F359})</t>
        </r>
      </text>
    </comment>
    <comment ref="H359" authorId="0" shapeId="0" xr:uid="{B3E1ED0F-B615-4940-979B-F0DCDC7BEB78}">
      <text>
        <r>
          <rPr>
            <sz val="9"/>
            <color indexed="81"/>
            <rFont val="Tahoma"/>
            <family val="2"/>
          </rPr>
          <t>Account_Balance_YTD(acctdept: {Map!G359})</t>
        </r>
      </text>
    </comment>
    <comment ref="I359" authorId="0" shapeId="0" xr:uid="{B4F476C6-86E5-418F-A2F2-AE3FEB04016F}">
      <text>
        <r>
          <rPr>
            <sz val="9"/>
            <color indexed="81"/>
            <rFont val="Tahoma"/>
            <family val="2"/>
          </rPr>
          <t>Account_Balance_YTD(acctdept: {Map!H359})</t>
        </r>
      </text>
    </comment>
    <comment ref="J359" authorId="0" shapeId="0" xr:uid="{D40BA1D7-F2FC-45D6-9B59-1BFA48CA37DE}">
      <text>
        <r>
          <rPr>
            <sz val="9"/>
            <color indexed="81"/>
            <rFont val="Tahoma"/>
            <family val="2"/>
          </rPr>
          <t>Account_Balance_YTD(acctdept: {Map!I359})</t>
        </r>
      </text>
    </comment>
    <comment ref="K359" authorId="0" shapeId="0" xr:uid="{731A2CD7-F735-41E4-A605-6FE64A37996B}">
      <text>
        <r>
          <rPr>
            <sz val="9"/>
            <color indexed="81"/>
            <rFont val="Tahoma"/>
            <family val="2"/>
          </rPr>
          <t>Account_Balance_YTD(acctdept: {Map!J359})</t>
        </r>
      </text>
    </comment>
    <comment ref="L359" authorId="0" shapeId="0" xr:uid="{97B44E53-E4A3-41DF-B518-9EFC23E48F61}">
      <text>
        <r>
          <rPr>
            <sz val="9"/>
            <color indexed="81"/>
            <rFont val="Tahoma"/>
            <family val="2"/>
          </rPr>
          <t>Account_Balance_YTD(acctdept: {Map!K359})</t>
        </r>
      </text>
    </comment>
    <comment ref="M359" authorId="0" shapeId="0" xr:uid="{725FFBA8-BD43-47A0-99E2-F3EDA695D52C}">
      <text>
        <r>
          <rPr>
            <sz val="9"/>
            <color indexed="81"/>
            <rFont val="Tahoma"/>
            <family val="2"/>
          </rPr>
          <t>Account_Balance_YTD(acctdept: {Map!L359})</t>
        </r>
      </text>
    </comment>
    <comment ref="D360" authorId="0" shapeId="0" xr:uid="{70DFAFDF-D6F0-4E74-BA3B-12EBD350BC3F}">
      <text>
        <r>
          <rPr>
            <sz val="9"/>
            <color indexed="81"/>
            <rFont val="Tahoma"/>
            <family val="2"/>
          </rPr>
          <t>Account_Balance_YTD(acctdept: {Map!C360})</t>
        </r>
      </text>
    </comment>
    <comment ref="E360" authorId="0" shapeId="0" xr:uid="{DEC0DCD1-6389-43B4-8AFE-79D72C3FFEB9}">
      <text>
        <r>
          <rPr>
            <sz val="9"/>
            <color indexed="81"/>
            <rFont val="Tahoma"/>
            <family val="2"/>
          </rPr>
          <t>Account_Balance_YTD(acctdept: {Map!D360})</t>
        </r>
      </text>
    </comment>
    <comment ref="F360" authorId="0" shapeId="0" xr:uid="{8383EBB7-B53A-4622-A2FB-2882F0404C1A}">
      <text>
        <r>
          <rPr>
            <sz val="9"/>
            <color indexed="81"/>
            <rFont val="Tahoma"/>
            <family val="2"/>
          </rPr>
          <t>Account_Balance_YTD(acctdept: {Map!E360})</t>
        </r>
      </text>
    </comment>
    <comment ref="G360" authorId="0" shapeId="0" xr:uid="{4C4862A2-3C64-445E-AC5C-542D69E64BB5}">
      <text>
        <r>
          <rPr>
            <sz val="9"/>
            <color indexed="81"/>
            <rFont val="Tahoma"/>
            <family val="2"/>
          </rPr>
          <t>Account_Balance_YTD(acctdept: {Map!F360})</t>
        </r>
      </text>
    </comment>
    <comment ref="H360" authorId="0" shapeId="0" xr:uid="{F68D8D3C-7079-45DF-B172-D4E5FD5FB32C}">
      <text>
        <r>
          <rPr>
            <sz val="9"/>
            <color indexed="81"/>
            <rFont val="Tahoma"/>
            <family val="2"/>
          </rPr>
          <t>Account_Balance_YTD(acctdept: {Map!G360})</t>
        </r>
      </text>
    </comment>
    <comment ref="I360" authorId="0" shapeId="0" xr:uid="{2F2057B9-AA18-4D20-BF3D-C98D2CAFA6B0}">
      <text>
        <r>
          <rPr>
            <sz val="9"/>
            <color indexed="81"/>
            <rFont val="Tahoma"/>
            <family val="2"/>
          </rPr>
          <t>Account_Balance_YTD(acctdept: {Map!H360})</t>
        </r>
      </text>
    </comment>
    <comment ref="J360" authorId="0" shapeId="0" xr:uid="{6FD9BF6F-C487-4B63-9FA7-20C6FB059B50}">
      <text>
        <r>
          <rPr>
            <sz val="9"/>
            <color indexed="81"/>
            <rFont val="Tahoma"/>
            <family val="2"/>
          </rPr>
          <t>Account_Balance_YTD(acctdept: {Map!I360})</t>
        </r>
      </text>
    </comment>
    <comment ref="K360" authorId="0" shapeId="0" xr:uid="{316F0A81-6282-4C2A-A0BB-A0A2FE68B50E}">
      <text>
        <r>
          <rPr>
            <sz val="9"/>
            <color indexed="81"/>
            <rFont val="Tahoma"/>
            <family val="2"/>
          </rPr>
          <t>Account_Balance_YTD(acctdept: {Map!J360})</t>
        </r>
      </text>
    </comment>
    <comment ref="L360" authorId="0" shapeId="0" xr:uid="{19D4EF63-F055-4038-A88B-1E9CB02C9C46}">
      <text>
        <r>
          <rPr>
            <sz val="9"/>
            <color indexed="81"/>
            <rFont val="Tahoma"/>
            <family val="2"/>
          </rPr>
          <t>Account_Balance_YTD(acctdept: {Map!K360})</t>
        </r>
      </text>
    </comment>
    <comment ref="M360" authorId="0" shapeId="0" xr:uid="{3D162B44-509A-4E61-B3EF-0A1D20CF9C8D}">
      <text>
        <r>
          <rPr>
            <sz val="9"/>
            <color indexed="81"/>
            <rFont val="Tahoma"/>
            <family val="2"/>
          </rPr>
          <t>Account_Balance_YTD(acctdept: {Map!L360})</t>
        </r>
      </text>
    </comment>
    <comment ref="D361" authorId="0" shapeId="0" xr:uid="{99B8B1A3-9FEB-49BF-9DBC-C37863A80013}">
      <text>
        <r>
          <rPr>
            <sz val="9"/>
            <color indexed="81"/>
            <rFont val="Tahoma"/>
            <family val="2"/>
          </rPr>
          <t>Account_Balance_YTD(acctdept: {Map!C361})</t>
        </r>
      </text>
    </comment>
    <comment ref="E361" authorId="0" shapeId="0" xr:uid="{D828D763-BA6C-4D95-AF73-79E4037C5008}">
      <text>
        <r>
          <rPr>
            <sz val="9"/>
            <color indexed="81"/>
            <rFont val="Tahoma"/>
            <family val="2"/>
          </rPr>
          <t>Account_Balance_YTD(acctdept: {Map!D361})</t>
        </r>
      </text>
    </comment>
    <comment ref="F361" authorId="0" shapeId="0" xr:uid="{4224F637-C488-42CC-9C33-1AC080E5955E}">
      <text>
        <r>
          <rPr>
            <sz val="9"/>
            <color indexed="81"/>
            <rFont val="Tahoma"/>
            <family val="2"/>
          </rPr>
          <t>Account_Balance_YTD(acctdept: {Map!E361})</t>
        </r>
      </text>
    </comment>
    <comment ref="G361" authorId="0" shapeId="0" xr:uid="{961495A4-EA5A-4D1B-A35B-1843084F24BC}">
      <text>
        <r>
          <rPr>
            <sz val="9"/>
            <color indexed="81"/>
            <rFont val="Tahoma"/>
            <family val="2"/>
          </rPr>
          <t>Account_Balance_YTD(acctdept: {Map!F361})</t>
        </r>
      </text>
    </comment>
    <comment ref="H361" authorId="0" shapeId="0" xr:uid="{71B0B0D6-2EC0-4448-A639-5B1E4C28AE7A}">
      <text>
        <r>
          <rPr>
            <sz val="9"/>
            <color indexed="81"/>
            <rFont val="Tahoma"/>
            <family val="2"/>
          </rPr>
          <t>Account_Balance_YTD(acctdept: {Map!G361})</t>
        </r>
      </text>
    </comment>
    <comment ref="I361" authorId="0" shapeId="0" xr:uid="{DFFA2CD2-B3FE-4DE4-B4A6-B53988DC639F}">
      <text>
        <r>
          <rPr>
            <sz val="9"/>
            <color indexed="81"/>
            <rFont val="Tahoma"/>
            <family val="2"/>
          </rPr>
          <t>Account_Balance_YTD(acctdept: {Map!H361})</t>
        </r>
      </text>
    </comment>
    <comment ref="J361" authorId="0" shapeId="0" xr:uid="{45850024-27A9-4235-A8CD-7976ED9B352D}">
      <text>
        <r>
          <rPr>
            <sz val="9"/>
            <color indexed="81"/>
            <rFont val="Tahoma"/>
            <family val="2"/>
          </rPr>
          <t>Account_Balance_YTD(acctdept: {Map!I361})</t>
        </r>
      </text>
    </comment>
    <comment ref="K361" authorId="0" shapeId="0" xr:uid="{0AAB1B87-33A4-413B-9C0A-AF2E63AC6EA8}">
      <text>
        <r>
          <rPr>
            <sz val="9"/>
            <color indexed="81"/>
            <rFont val="Tahoma"/>
            <family val="2"/>
          </rPr>
          <t>Account_Balance_YTD(acctdept: {Map!J361})</t>
        </r>
      </text>
    </comment>
    <comment ref="L361" authorId="0" shapeId="0" xr:uid="{8E5EF7AF-634E-4B1C-AC1B-5FE8747FA1F1}">
      <text>
        <r>
          <rPr>
            <sz val="9"/>
            <color indexed="81"/>
            <rFont val="Tahoma"/>
            <family val="2"/>
          </rPr>
          <t>Account_Balance_YTD(acctdept: {Map!K361})</t>
        </r>
      </text>
    </comment>
    <comment ref="M361" authorId="0" shapeId="0" xr:uid="{CC8128BB-B4EF-4107-A53F-66F388C13602}">
      <text>
        <r>
          <rPr>
            <sz val="9"/>
            <color indexed="81"/>
            <rFont val="Tahoma"/>
            <family val="2"/>
          </rPr>
          <t>Account_Balance_YTD(acctdept: {Map!L361})</t>
        </r>
      </text>
    </comment>
    <comment ref="D362" authorId="0" shapeId="0" xr:uid="{0EEE8CAE-A612-42FF-BAC8-9CE0232FAF9C}">
      <text>
        <r>
          <rPr>
            <sz val="9"/>
            <color indexed="81"/>
            <rFont val="Tahoma"/>
            <family val="2"/>
          </rPr>
          <t>Account_Balance_YTD(acctdept: {Map!C362})</t>
        </r>
      </text>
    </comment>
    <comment ref="E362" authorId="0" shapeId="0" xr:uid="{7EF408F1-48FC-4D75-B2CA-4A3734402428}">
      <text>
        <r>
          <rPr>
            <sz val="9"/>
            <color indexed="81"/>
            <rFont val="Tahoma"/>
            <family val="2"/>
          </rPr>
          <t>Account_Balance_YTD(acctdept: {Map!D362})</t>
        </r>
      </text>
    </comment>
    <comment ref="F362" authorId="0" shapeId="0" xr:uid="{95BB2A90-FF8A-40E0-B416-6993E239E16B}">
      <text>
        <r>
          <rPr>
            <sz val="9"/>
            <color indexed="81"/>
            <rFont val="Tahoma"/>
            <family val="2"/>
          </rPr>
          <t>Account_Balance_YTD(acctdept: {Map!E362})</t>
        </r>
      </text>
    </comment>
    <comment ref="G362" authorId="0" shapeId="0" xr:uid="{A35A8FF4-EC7B-4EE1-B980-4AAD6695C9C7}">
      <text>
        <r>
          <rPr>
            <sz val="9"/>
            <color indexed="81"/>
            <rFont val="Tahoma"/>
            <family val="2"/>
          </rPr>
          <t>Account_Balance_YTD(acctdept: {Map!F362})</t>
        </r>
      </text>
    </comment>
    <comment ref="H362" authorId="0" shapeId="0" xr:uid="{4DDB41A3-4755-4C28-8E78-B804AB77B760}">
      <text>
        <r>
          <rPr>
            <sz val="9"/>
            <color indexed="81"/>
            <rFont val="Tahoma"/>
            <family val="2"/>
          </rPr>
          <t>Account_Balance_YTD(acctdept: {Map!G362})</t>
        </r>
      </text>
    </comment>
    <comment ref="I362" authorId="0" shapeId="0" xr:uid="{B9092524-10B3-4680-AEC5-C7D01F2ED4D7}">
      <text>
        <r>
          <rPr>
            <sz val="9"/>
            <color indexed="81"/>
            <rFont val="Tahoma"/>
            <family val="2"/>
          </rPr>
          <t>Account_Balance_YTD(acctdept: {Map!H362})</t>
        </r>
      </text>
    </comment>
    <comment ref="J362" authorId="0" shapeId="0" xr:uid="{AB28CFBC-73B5-44C2-B73A-3E04AB523F83}">
      <text>
        <r>
          <rPr>
            <sz val="9"/>
            <color indexed="81"/>
            <rFont val="Tahoma"/>
            <family val="2"/>
          </rPr>
          <t>Account_Balance_YTD(acctdept: {Map!I362})</t>
        </r>
      </text>
    </comment>
    <comment ref="K362" authorId="0" shapeId="0" xr:uid="{0AF60E52-7B36-4BD0-8406-41806EA7F710}">
      <text>
        <r>
          <rPr>
            <sz val="9"/>
            <color indexed="81"/>
            <rFont val="Tahoma"/>
            <family val="2"/>
          </rPr>
          <t>Account_Balance_YTD(acctdept: {Map!J362})</t>
        </r>
      </text>
    </comment>
    <comment ref="L362" authorId="0" shapeId="0" xr:uid="{09A34C60-533C-46E0-B041-E3E5501CAC2A}">
      <text>
        <r>
          <rPr>
            <sz val="9"/>
            <color indexed="81"/>
            <rFont val="Tahoma"/>
            <family val="2"/>
          </rPr>
          <t>Account_Balance_YTD(acctdept: {Map!K362})</t>
        </r>
      </text>
    </comment>
    <comment ref="M362" authorId="0" shapeId="0" xr:uid="{3E6D94AD-7559-4B38-B28B-E879AEE5FDF9}">
      <text>
        <r>
          <rPr>
            <sz val="9"/>
            <color indexed="81"/>
            <rFont val="Tahoma"/>
            <family val="2"/>
          </rPr>
          <t>Account_Balance_YTD(acctdept: {Map!L362})</t>
        </r>
      </text>
    </comment>
    <comment ref="D363" authorId="0" shapeId="0" xr:uid="{078B5C29-01B7-41C3-A102-69EDF70F29B2}">
      <text>
        <r>
          <rPr>
            <sz val="9"/>
            <color indexed="81"/>
            <rFont val="Tahoma"/>
            <family val="2"/>
          </rPr>
          <t>Account_Balance_YTD(acctdept: {Map!C363})</t>
        </r>
      </text>
    </comment>
    <comment ref="E363" authorId="0" shapeId="0" xr:uid="{45C50D2A-9A04-447E-BC5D-D95883032B60}">
      <text>
        <r>
          <rPr>
            <sz val="9"/>
            <color indexed="81"/>
            <rFont val="Tahoma"/>
            <family val="2"/>
          </rPr>
          <t>Account_Balance_YTD(acctdept: {Map!D363})</t>
        </r>
      </text>
    </comment>
    <comment ref="F363" authorId="0" shapeId="0" xr:uid="{181BACFD-8214-458E-9680-36FB42712A33}">
      <text>
        <r>
          <rPr>
            <sz val="9"/>
            <color indexed="81"/>
            <rFont val="Tahoma"/>
            <family val="2"/>
          </rPr>
          <t>Account_Balance_YTD(acctdept: {Map!E363})</t>
        </r>
      </text>
    </comment>
    <comment ref="G363" authorId="0" shapeId="0" xr:uid="{29801BCC-10E9-4FB8-A13E-97E26288A13F}">
      <text>
        <r>
          <rPr>
            <sz val="9"/>
            <color indexed="81"/>
            <rFont val="Tahoma"/>
            <family val="2"/>
          </rPr>
          <t>Account_Balance_YTD(acctdept: {Map!F363})</t>
        </r>
      </text>
    </comment>
    <comment ref="H363" authorId="0" shapeId="0" xr:uid="{6656A1BB-2493-4267-9869-82A615BA2F08}">
      <text>
        <r>
          <rPr>
            <sz val="9"/>
            <color indexed="81"/>
            <rFont val="Tahoma"/>
            <family val="2"/>
          </rPr>
          <t>Account_Balance_YTD(acctdept: {Map!G363})</t>
        </r>
      </text>
    </comment>
    <comment ref="I363" authorId="0" shapeId="0" xr:uid="{FB0B6048-5A1C-4CDC-8670-95E1ACEB0EC5}">
      <text>
        <r>
          <rPr>
            <sz val="9"/>
            <color indexed="81"/>
            <rFont val="Tahoma"/>
            <family val="2"/>
          </rPr>
          <t>Account_Balance_YTD(acctdept: {Map!H363})</t>
        </r>
      </text>
    </comment>
    <comment ref="J363" authorId="0" shapeId="0" xr:uid="{EC21C728-C86D-4814-B964-48D75849CB0F}">
      <text>
        <r>
          <rPr>
            <sz val="9"/>
            <color indexed="81"/>
            <rFont val="Tahoma"/>
            <family val="2"/>
          </rPr>
          <t>Account_Balance_YTD(acctdept: {Map!I363})</t>
        </r>
      </text>
    </comment>
    <comment ref="K363" authorId="0" shapeId="0" xr:uid="{FE5ABDEC-1774-439A-BF38-E3F151D7E254}">
      <text>
        <r>
          <rPr>
            <sz val="9"/>
            <color indexed="81"/>
            <rFont val="Tahoma"/>
            <family val="2"/>
          </rPr>
          <t>Account_Balance_YTD(acctdept: {Map!J363})</t>
        </r>
      </text>
    </comment>
    <comment ref="L363" authorId="0" shapeId="0" xr:uid="{905675EB-5750-49B6-99F7-B6EB495AA93C}">
      <text>
        <r>
          <rPr>
            <sz val="9"/>
            <color indexed="81"/>
            <rFont val="Tahoma"/>
            <family val="2"/>
          </rPr>
          <t>Account_Balance_YTD(acctdept: {Map!K363})</t>
        </r>
      </text>
    </comment>
    <comment ref="M363" authorId="0" shapeId="0" xr:uid="{025923CE-17AF-4EBD-B3CA-032E51C7E716}">
      <text>
        <r>
          <rPr>
            <sz val="9"/>
            <color indexed="81"/>
            <rFont val="Tahoma"/>
            <family val="2"/>
          </rPr>
          <t>Account_Balance_YTD(acctdept: {Map!L363})</t>
        </r>
      </text>
    </comment>
    <comment ref="D364" authorId="0" shapeId="0" xr:uid="{53CF995B-0E46-4EC4-AB2F-5BAA6D0BE996}">
      <text>
        <r>
          <rPr>
            <sz val="9"/>
            <color indexed="81"/>
            <rFont val="Tahoma"/>
            <family val="2"/>
          </rPr>
          <t>Account_Balance_YTD(acctdept: {Map!C364})</t>
        </r>
      </text>
    </comment>
    <comment ref="E364" authorId="0" shapeId="0" xr:uid="{C1FC31E6-E9F5-4887-8E44-37C672DF44ED}">
      <text>
        <r>
          <rPr>
            <sz val="9"/>
            <color indexed="81"/>
            <rFont val="Tahoma"/>
            <family val="2"/>
          </rPr>
          <t>Account_Balance_YTD(acctdept: {Map!D364})</t>
        </r>
      </text>
    </comment>
    <comment ref="F364" authorId="0" shapeId="0" xr:uid="{ED5E853B-2CA1-4A7A-88B4-555CD61C7F86}">
      <text>
        <r>
          <rPr>
            <sz val="9"/>
            <color indexed="81"/>
            <rFont val="Tahoma"/>
            <family val="2"/>
          </rPr>
          <t>Account_Balance_YTD(acctdept: {Map!E364})</t>
        </r>
      </text>
    </comment>
    <comment ref="G364" authorId="0" shapeId="0" xr:uid="{C0E39801-85CC-4228-9142-B83BD22B22E1}">
      <text>
        <r>
          <rPr>
            <sz val="9"/>
            <color indexed="81"/>
            <rFont val="Tahoma"/>
            <family val="2"/>
          </rPr>
          <t>Account_Balance_YTD(acctdept: {Map!F364})</t>
        </r>
      </text>
    </comment>
    <comment ref="H364" authorId="0" shapeId="0" xr:uid="{7C22A898-BE90-4068-9A0F-4458840C8110}">
      <text>
        <r>
          <rPr>
            <sz val="9"/>
            <color indexed="81"/>
            <rFont val="Tahoma"/>
            <family val="2"/>
          </rPr>
          <t>Account_Balance_YTD(acctdept: {Map!G364})</t>
        </r>
      </text>
    </comment>
    <comment ref="I364" authorId="0" shapeId="0" xr:uid="{47B6139D-D13F-45F6-92D6-149519CCCEAC}">
      <text>
        <r>
          <rPr>
            <sz val="9"/>
            <color indexed="81"/>
            <rFont val="Tahoma"/>
            <family val="2"/>
          </rPr>
          <t>Account_Balance_YTD(acctdept: {Map!H364})</t>
        </r>
      </text>
    </comment>
    <comment ref="J364" authorId="0" shapeId="0" xr:uid="{32BBF9F5-C40C-42E1-9ED1-2D3B927552EF}">
      <text>
        <r>
          <rPr>
            <sz val="9"/>
            <color indexed="81"/>
            <rFont val="Tahoma"/>
            <family val="2"/>
          </rPr>
          <t>Account_Balance_YTD(acctdept: {Map!I364})</t>
        </r>
      </text>
    </comment>
    <comment ref="K364" authorId="0" shapeId="0" xr:uid="{4AD82E31-CAE5-4A3E-9628-B6121A9F1A73}">
      <text>
        <r>
          <rPr>
            <sz val="9"/>
            <color indexed="81"/>
            <rFont val="Tahoma"/>
            <family val="2"/>
          </rPr>
          <t>Account_Balance_YTD(acctdept: {Map!J364})</t>
        </r>
      </text>
    </comment>
    <comment ref="L364" authorId="0" shapeId="0" xr:uid="{AB46C0D7-1620-48DD-9883-3C91E14A7E8E}">
      <text>
        <r>
          <rPr>
            <sz val="9"/>
            <color indexed="81"/>
            <rFont val="Tahoma"/>
            <family val="2"/>
          </rPr>
          <t>Account_Balance_YTD(acctdept: {Map!K364})</t>
        </r>
      </text>
    </comment>
    <comment ref="M364" authorId="0" shapeId="0" xr:uid="{BD7188C2-ACE7-421F-B78C-0924E3B4CC36}">
      <text>
        <r>
          <rPr>
            <sz val="9"/>
            <color indexed="81"/>
            <rFont val="Tahoma"/>
            <family val="2"/>
          </rPr>
          <t>Account_Balance_YTD(acctdept: {Map!L364})</t>
        </r>
      </text>
    </comment>
    <comment ref="D365" authorId="0" shapeId="0" xr:uid="{9BE4351A-6065-42D3-930A-1380FA4C1615}">
      <text>
        <r>
          <rPr>
            <sz val="9"/>
            <color indexed="81"/>
            <rFont val="Tahoma"/>
            <family val="2"/>
          </rPr>
          <t>Account_Balance_YTD(acctdept: {Map!C365})</t>
        </r>
      </text>
    </comment>
    <comment ref="E365" authorId="0" shapeId="0" xr:uid="{F475C226-7FA9-489B-90C4-DC01265D3870}">
      <text>
        <r>
          <rPr>
            <sz val="9"/>
            <color indexed="81"/>
            <rFont val="Tahoma"/>
            <family val="2"/>
          </rPr>
          <t>Account_Balance_YTD(acctdept: {Map!D365})</t>
        </r>
      </text>
    </comment>
    <comment ref="F365" authorId="0" shapeId="0" xr:uid="{C7449346-CD4E-409E-AD59-9CB82F2DA186}">
      <text>
        <r>
          <rPr>
            <sz val="9"/>
            <color indexed="81"/>
            <rFont val="Tahoma"/>
            <family val="2"/>
          </rPr>
          <t>Account_Balance_YTD(acctdept: {Map!E365})</t>
        </r>
      </text>
    </comment>
    <comment ref="G365" authorId="0" shapeId="0" xr:uid="{CCEB89EA-8162-4F34-9EE5-87173F07C9DA}">
      <text>
        <r>
          <rPr>
            <sz val="9"/>
            <color indexed="81"/>
            <rFont val="Tahoma"/>
            <family val="2"/>
          </rPr>
          <t>Account_Balance_YTD(acctdept: {Map!F365})</t>
        </r>
      </text>
    </comment>
    <comment ref="H365" authorId="0" shapeId="0" xr:uid="{7D8417F7-CA26-4FF3-B51D-E51DA15DA788}">
      <text>
        <r>
          <rPr>
            <sz val="9"/>
            <color indexed="81"/>
            <rFont val="Tahoma"/>
            <family val="2"/>
          </rPr>
          <t>Account_Balance_YTD(acctdept: {Map!G365})</t>
        </r>
      </text>
    </comment>
    <comment ref="I365" authorId="0" shapeId="0" xr:uid="{6FFD2A2A-7D14-4B03-9B60-BFCB6AE3C858}">
      <text>
        <r>
          <rPr>
            <sz val="9"/>
            <color indexed="81"/>
            <rFont val="Tahoma"/>
            <family val="2"/>
          </rPr>
          <t>Account_Balance_YTD(acctdept: {Map!H365})</t>
        </r>
      </text>
    </comment>
    <comment ref="J365" authorId="0" shapeId="0" xr:uid="{72D38806-A48D-4217-A70D-CC0BCD1E71C8}">
      <text>
        <r>
          <rPr>
            <sz val="9"/>
            <color indexed="81"/>
            <rFont val="Tahoma"/>
            <family val="2"/>
          </rPr>
          <t>Account_Balance_YTD(acctdept: {Map!I365})</t>
        </r>
      </text>
    </comment>
    <comment ref="K365" authorId="0" shapeId="0" xr:uid="{58B2F60B-0D5D-4DB0-8D5A-4A513E9F2825}">
      <text>
        <r>
          <rPr>
            <sz val="9"/>
            <color indexed="81"/>
            <rFont val="Tahoma"/>
            <family val="2"/>
          </rPr>
          <t>Account_Balance_YTD(acctdept: {Map!J365})</t>
        </r>
      </text>
    </comment>
    <comment ref="L365" authorId="0" shapeId="0" xr:uid="{1B2237B3-2173-48ED-9FB1-58AD4BAD801E}">
      <text>
        <r>
          <rPr>
            <sz val="9"/>
            <color indexed="81"/>
            <rFont val="Tahoma"/>
            <family val="2"/>
          </rPr>
          <t>Account_Balance_YTD(acctdept: {Map!K365})</t>
        </r>
      </text>
    </comment>
    <comment ref="M365" authorId="0" shapeId="0" xr:uid="{14B4A622-395B-469C-9C41-FE39318D263A}">
      <text>
        <r>
          <rPr>
            <sz val="9"/>
            <color indexed="81"/>
            <rFont val="Tahoma"/>
            <family val="2"/>
          </rPr>
          <t>Account_Balance_YTD(acctdept: {Map!L365})</t>
        </r>
      </text>
    </comment>
    <comment ref="D366" authorId="0" shapeId="0" xr:uid="{74DBEEC6-09AD-4C94-8862-0B5BB7E07739}">
      <text>
        <r>
          <rPr>
            <sz val="9"/>
            <color indexed="81"/>
            <rFont val="Tahoma"/>
            <family val="2"/>
          </rPr>
          <t>Account_Balance_YTD(acctdept: {Map!C366})</t>
        </r>
      </text>
    </comment>
    <comment ref="E366" authorId="0" shapeId="0" xr:uid="{F4B8DDEA-061B-4344-9179-75406CC3D66A}">
      <text>
        <r>
          <rPr>
            <sz val="9"/>
            <color indexed="81"/>
            <rFont val="Tahoma"/>
            <family val="2"/>
          </rPr>
          <t>Account_Balance_YTD(acctdept: {Map!D366})</t>
        </r>
      </text>
    </comment>
    <comment ref="F366" authorId="0" shapeId="0" xr:uid="{F98DCCAF-3071-42F0-B59F-BECEF59171EB}">
      <text>
        <r>
          <rPr>
            <sz val="9"/>
            <color indexed="81"/>
            <rFont val="Tahoma"/>
            <family val="2"/>
          </rPr>
          <t>Account_Balance_YTD(acctdept: {Map!E366})</t>
        </r>
      </text>
    </comment>
    <comment ref="G366" authorId="0" shapeId="0" xr:uid="{B323AC4F-EBF9-4681-9244-52A44E9A7FFA}">
      <text>
        <r>
          <rPr>
            <sz val="9"/>
            <color indexed="81"/>
            <rFont val="Tahoma"/>
            <family val="2"/>
          </rPr>
          <t>Account_Balance_YTD(acctdept: {Map!F366})</t>
        </r>
      </text>
    </comment>
    <comment ref="H366" authorId="0" shapeId="0" xr:uid="{DDAC9C61-521C-4F77-836A-EC54CF28115D}">
      <text>
        <r>
          <rPr>
            <sz val="9"/>
            <color indexed="81"/>
            <rFont val="Tahoma"/>
            <family val="2"/>
          </rPr>
          <t>Account_Balance_YTD(acctdept: {Map!G366})</t>
        </r>
      </text>
    </comment>
    <comment ref="I366" authorId="0" shapeId="0" xr:uid="{2BB1CFB5-3B6D-402A-921B-E47934D9D443}">
      <text>
        <r>
          <rPr>
            <sz val="9"/>
            <color indexed="81"/>
            <rFont val="Tahoma"/>
            <family val="2"/>
          </rPr>
          <t>Account_Balance_YTD(acctdept: {Map!H366})</t>
        </r>
      </text>
    </comment>
    <comment ref="J366" authorId="0" shapeId="0" xr:uid="{411C8EFD-FB93-4860-95AE-D40028A5BE94}">
      <text>
        <r>
          <rPr>
            <sz val="9"/>
            <color indexed="81"/>
            <rFont val="Tahoma"/>
            <family val="2"/>
          </rPr>
          <t>Account_Balance_YTD(acctdept: {Map!I366})</t>
        </r>
      </text>
    </comment>
    <comment ref="K366" authorId="0" shapeId="0" xr:uid="{EC4B85D6-64D1-4399-BB91-66799133050E}">
      <text>
        <r>
          <rPr>
            <sz val="9"/>
            <color indexed="81"/>
            <rFont val="Tahoma"/>
            <family val="2"/>
          </rPr>
          <t>Account_Balance_YTD(acctdept: {Map!J366})</t>
        </r>
      </text>
    </comment>
    <comment ref="L366" authorId="0" shapeId="0" xr:uid="{5DED3ED9-283C-4F9D-8A76-4AFBC7B84196}">
      <text>
        <r>
          <rPr>
            <sz val="9"/>
            <color indexed="81"/>
            <rFont val="Tahoma"/>
            <family val="2"/>
          </rPr>
          <t>Account_Balance_YTD(acctdept: {Map!K366})</t>
        </r>
      </text>
    </comment>
    <comment ref="M366" authorId="0" shapeId="0" xr:uid="{316CCD8E-70D3-42F7-B308-F6A84118E29B}">
      <text>
        <r>
          <rPr>
            <sz val="9"/>
            <color indexed="81"/>
            <rFont val="Tahoma"/>
            <family val="2"/>
          </rPr>
          <t>Account_Balance_YTD(acctdept: {Map!L366})</t>
        </r>
      </text>
    </comment>
    <comment ref="D367" authorId="0" shapeId="0" xr:uid="{313282FB-12F7-4BF8-8959-959F482BAFF5}">
      <text>
        <r>
          <rPr>
            <sz val="9"/>
            <color indexed="81"/>
            <rFont val="Tahoma"/>
            <family val="2"/>
          </rPr>
          <t>Account_Balance_YTD(acctdept: {Map!C367})</t>
        </r>
      </text>
    </comment>
    <comment ref="E367" authorId="0" shapeId="0" xr:uid="{6136F6C0-1684-47B2-B209-986287784DF0}">
      <text>
        <r>
          <rPr>
            <sz val="9"/>
            <color indexed="81"/>
            <rFont val="Tahoma"/>
            <family val="2"/>
          </rPr>
          <t>Account_Balance_YTD(acctdept: {Map!D367})</t>
        </r>
      </text>
    </comment>
    <comment ref="F367" authorId="0" shapeId="0" xr:uid="{6F9FBE43-8231-4D57-AA81-381F3993BE8B}">
      <text>
        <r>
          <rPr>
            <sz val="9"/>
            <color indexed="81"/>
            <rFont val="Tahoma"/>
            <family val="2"/>
          </rPr>
          <t>Account_Balance_YTD(acctdept: {Map!E367})</t>
        </r>
      </text>
    </comment>
    <comment ref="G367" authorId="0" shapeId="0" xr:uid="{DB65EE29-D52C-4057-B8E9-A2EC7D9B82FC}">
      <text>
        <r>
          <rPr>
            <sz val="9"/>
            <color indexed="81"/>
            <rFont val="Tahoma"/>
            <family val="2"/>
          </rPr>
          <t>Account_Balance_YTD(acctdept: {Map!F367})</t>
        </r>
      </text>
    </comment>
    <comment ref="H367" authorId="0" shapeId="0" xr:uid="{CBE4F496-A838-424D-A6DF-3BB86146DAD5}">
      <text>
        <r>
          <rPr>
            <sz val="9"/>
            <color indexed="81"/>
            <rFont val="Tahoma"/>
            <family val="2"/>
          </rPr>
          <t>Account_Balance_YTD(acctdept: {Map!G367})</t>
        </r>
      </text>
    </comment>
    <comment ref="I367" authorId="0" shapeId="0" xr:uid="{D55A165E-E9E3-46CF-B1E2-457835F77FDB}">
      <text>
        <r>
          <rPr>
            <sz val="9"/>
            <color indexed="81"/>
            <rFont val="Tahoma"/>
            <family val="2"/>
          </rPr>
          <t>Account_Balance_YTD(acctdept: {Map!H367})</t>
        </r>
      </text>
    </comment>
    <comment ref="J367" authorId="0" shapeId="0" xr:uid="{68762F7F-1471-4A18-A650-7EB226FF82D0}">
      <text>
        <r>
          <rPr>
            <sz val="9"/>
            <color indexed="81"/>
            <rFont val="Tahoma"/>
            <family val="2"/>
          </rPr>
          <t>Account_Balance_YTD(acctdept: {Map!I367})</t>
        </r>
      </text>
    </comment>
    <comment ref="K367" authorId="0" shapeId="0" xr:uid="{F29C92A4-71E6-41ED-874C-C5E29A0D0798}">
      <text>
        <r>
          <rPr>
            <sz val="9"/>
            <color indexed="81"/>
            <rFont val="Tahoma"/>
            <family val="2"/>
          </rPr>
          <t>Account_Balance_YTD(acctdept: {Map!J367})</t>
        </r>
      </text>
    </comment>
    <comment ref="L367" authorId="0" shapeId="0" xr:uid="{17B98986-AB6C-4AC2-A2C1-9D8D18EBFAE8}">
      <text>
        <r>
          <rPr>
            <sz val="9"/>
            <color indexed="81"/>
            <rFont val="Tahoma"/>
            <family val="2"/>
          </rPr>
          <t>Account_Balance_YTD(acctdept: {Map!K367})</t>
        </r>
      </text>
    </comment>
    <comment ref="M367" authorId="0" shapeId="0" xr:uid="{28207200-6B14-41D5-9075-C4DA4EE2C548}">
      <text>
        <r>
          <rPr>
            <sz val="9"/>
            <color indexed="81"/>
            <rFont val="Tahoma"/>
            <family val="2"/>
          </rPr>
          <t>Account_Balance_YTD(acctdept: {Map!L367})</t>
        </r>
      </text>
    </comment>
    <comment ref="D368" authorId="0" shapeId="0" xr:uid="{5E59B50B-1B56-43EB-9EEF-8E1CFA11D659}">
      <text>
        <r>
          <rPr>
            <sz val="9"/>
            <color indexed="81"/>
            <rFont val="Tahoma"/>
            <family val="2"/>
          </rPr>
          <t>Account_Balance_YTD(acctdept: {Map!C368})</t>
        </r>
      </text>
    </comment>
    <comment ref="E368" authorId="0" shapeId="0" xr:uid="{98FBA297-1333-45A8-AD19-A434FD2D0151}">
      <text>
        <r>
          <rPr>
            <sz val="9"/>
            <color indexed="81"/>
            <rFont val="Tahoma"/>
            <family val="2"/>
          </rPr>
          <t>Account_Balance_YTD(acctdept: {Map!D368})</t>
        </r>
      </text>
    </comment>
    <comment ref="F368" authorId="0" shapeId="0" xr:uid="{7A28E6FF-50EA-4129-83ED-E402528D2F02}">
      <text>
        <r>
          <rPr>
            <sz val="9"/>
            <color indexed="81"/>
            <rFont val="Tahoma"/>
            <family val="2"/>
          </rPr>
          <t>Account_Balance_YTD(acctdept: {Map!E368})</t>
        </r>
      </text>
    </comment>
    <comment ref="G368" authorId="0" shapeId="0" xr:uid="{172AC48F-F956-4BC5-A047-704532C73F43}">
      <text>
        <r>
          <rPr>
            <sz val="9"/>
            <color indexed="81"/>
            <rFont val="Tahoma"/>
            <family val="2"/>
          </rPr>
          <t>Account_Balance_YTD(acctdept: {Map!F368})</t>
        </r>
      </text>
    </comment>
    <comment ref="H368" authorId="0" shapeId="0" xr:uid="{EEFB6213-E440-45B3-9516-BCEE29E94464}">
      <text>
        <r>
          <rPr>
            <sz val="9"/>
            <color indexed="81"/>
            <rFont val="Tahoma"/>
            <family val="2"/>
          </rPr>
          <t>Account_Balance_YTD(acctdept: {Map!G368})</t>
        </r>
      </text>
    </comment>
    <comment ref="I368" authorId="0" shapeId="0" xr:uid="{6D76602C-60EF-4469-B90D-6B3F5974EC6B}">
      <text>
        <r>
          <rPr>
            <sz val="9"/>
            <color indexed="81"/>
            <rFont val="Tahoma"/>
            <family val="2"/>
          </rPr>
          <t>Account_Balance_YTD(acctdept: {Map!H368})</t>
        </r>
      </text>
    </comment>
    <comment ref="J368" authorId="0" shapeId="0" xr:uid="{604CE168-B0F1-4347-9EA4-921F5064C03E}">
      <text>
        <r>
          <rPr>
            <sz val="9"/>
            <color indexed="81"/>
            <rFont val="Tahoma"/>
            <family val="2"/>
          </rPr>
          <t>Account_Balance_YTD(acctdept: {Map!I368})</t>
        </r>
      </text>
    </comment>
    <comment ref="K368" authorId="0" shapeId="0" xr:uid="{26910B39-C5CF-4709-ACD3-5513CB66916B}">
      <text>
        <r>
          <rPr>
            <sz val="9"/>
            <color indexed="81"/>
            <rFont val="Tahoma"/>
            <family val="2"/>
          </rPr>
          <t>Account_Balance_YTD(acctdept: {Map!J368})</t>
        </r>
      </text>
    </comment>
    <comment ref="L368" authorId="0" shapeId="0" xr:uid="{38F50F9C-AF22-47F7-8463-E0093709B34B}">
      <text>
        <r>
          <rPr>
            <sz val="9"/>
            <color indexed="81"/>
            <rFont val="Tahoma"/>
            <family val="2"/>
          </rPr>
          <t>Account_Balance_YTD(acctdept: {Map!K368})</t>
        </r>
      </text>
    </comment>
    <comment ref="M368" authorId="0" shapeId="0" xr:uid="{8F877562-4911-45C5-9B3D-9FE48287DC1D}">
      <text>
        <r>
          <rPr>
            <sz val="9"/>
            <color indexed="81"/>
            <rFont val="Tahoma"/>
            <family val="2"/>
          </rPr>
          <t>Account_Balance_YTD(acctdept: {Map!L368})</t>
        </r>
      </text>
    </comment>
    <comment ref="D369" authorId="0" shapeId="0" xr:uid="{825DDDDF-9C37-4AB4-BE8A-6252B215EC3E}">
      <text>
        <r>
          <rPr>
            <sz val="9"/>
            <color indexed="81"/>
            <rFont val="Tahoma"/>
            <family val="2"/>
          </rPr>
          <t>Account_Balance_YTD(acctdept: {Map!C369})</t>
        </r>
      </text>
    </comment>
    <comment ref="E369" authorId="0" shapeId="0" xr:uid="{E3C121AB-6321-47BD-B3A7-5951CECFC08C}">
      <text>
        <r>
          <rPr>
            <sz val="9"/>
            <color indexed="81"/>
            <rFont val="Tahoma"/>
            <family val="2"/>
          </rPr>
          <t>Account_Balance_YTD(acctdept: {Map!D369})</t>
        </r>
      </text>
    </comment>
    <comment ref="F369" authorId="0" shapeId="0" xr:uid="{089EF430-2B17-4F55-9DE2-06FFE493C787}">
      <text>
        <r>
          <rPr>
            <sz val="9"/>
            <color indexed="81"/>
            <rFont val="Tahoma"/>
            <family val="2"/>
          </rPr>
          <t>Account_Balance_YTD(acctdept: {Map!E369})</t>
        </r>
      </text>
    </comment>
    <comment ref="G369" authorId="0" shapeId="0" xr:uid="{8CCE3F44-8768-44C7-8C17-6EBBB88DCF93}">
      <text>
        <r>
          <rPr>
            <sz val="9"/>
            <color indexed="81"/>
            <rFont val="Tahoma"/>
            <family val="2"/>
          </rPr>
          <t>Account_Balance_YTD(acctdept: {Map!F369})</t>
        </r>
      </text>
    </comment>
    <comment ref="H369" authorId="0" shapeId="0" xr:uid="{5DB2AF6F-4FC0-4612-8AA5-07BD7E1DC83A}">
      <text>
        <r>
          <rPr>
            <sz val="9"/>
            <color indexed="81"/>
            <rFont val="Tahoma"/>
            <family val="2"/>
          </rPr>
          <t>Account_Balance_YTD(acctdept: {Map!G369})</t>
        </r>
      </text>
    </comment>
    <comment ref="I369" authorId="0" shapeId="0" xr:uid="{2C3400EC-120A-46DD-9013-308A91E0ED7F}">
      <text>
        <r>
          <rPr>
            <sz val="9"/>
            <color indexed="81"/>
            <rFont val="Tahoma"/>
            <family val="2"/>
          </rPr>
          <t>Account_Balance_YTD(acctdept: {Map!H369})</t>
        </r>
      </text>
    </comment>
    <comment ref="J369" authorId="0" shapeId="0" xr:uid="{5E4254BB-2E69-4B55-8D55-5817357F39D0}">
      <text>
        <r>
          <rPr>
            <sz val="9"/>
            <color indexed="81"/>
            <rFont val="Tahoma"/>
            <family val="2"/>
          </rPr>
          <t>Account_Balance_YTD(acctdept: {Map!I369})</t>
        </r>
      </text>
    </comment>
    <comment ref="K369" authorId="0" shapeId="0" xr:uid="{F612C8F0-55F5-44EF-80B3-36912CA0ECDA}">
      <text>
        <r>
          <rPr>
            <sz val="9"/>
            <color indexed="81"/>
            <rFont val="Tahoma"/>
            <family val="2"/>
          </rPr>
          <t>Account_Balance_YTD(acctdept: {Map!J369})</t>
        </r>
      </text>
    </comment>
    <comment ref="L369" authorId="0" shapeId="0" xr:uid="{0F5130E9-017E-4AC6-A9CF-53B4401E3237}">
      <text>
        <r>
          <rPr>
            <sz val="9"/>
            <color indexed="81"/>
            <rFont val="Tahoma"/>
            <family val="2"/>
          </rPr>
          <t>Account_Balance_YTD(acctdept: {Map!K369})</t>
        </r>
      </text>
    </comment>
    <comment ref="M369" authorId="0" shapeId="0" xr:uid="{A4B72F2D-23DB-4F85-9AD0-C974FB893BAE}">
      <text>
        <r>
          <rPr>
            <sz val="9"/>
            <color indexed="81"/>
            <rFont val="Tahoma"/>
            <family val="2"/>
          </rPr>
          <t>Account_Balance_YTD(acctdept: {Map!L369})</t>
        </r>
      </text>
    </comment>
    <comment ref="D370" authorId="0" shapeId="0" xr:uid="{C81132FC-6573-4DB4-A8BA-F4B626D3EB63}">
      <text>
        <r>
          <rPr>
            <sz val="9"/>
            <color indexed="81"/>
            <rFont val="Tahoma"/>
            <family val="2"/>
          </rPr>
          <t>Account_Balance_YTD(acctdept: {Map!C370})</t>
        </r>
      </text>
    </comment>
    <comment ref="E370" authorId="0" shapeId="0" xr:uid="{CC6391FC-FC5C-4C8E-B4D0-32D865A1F5D1}">
      <text>
        <r>
          <rPr>
            <sz val="9"/>
            <color indexed="81"/>
            <rFont val="Tahoma"/>
            <family val="2"/>
          </rPr>
          <t>Account_Balance_YTD(acctdept: {Map!D370})</t>
        </r>
      </text>
    </comment>
    <comment ref="F370" authorId="0" shapeId="0" xr:uid="{B9D5200C-481B-479E-BA56-5002C1A3F08E}">
      <text>
        <r>
          <rPr>
            <sz val="9"/>
            <color indexed="81"/>
            <rFont val="Tahoma"/>
            <family val="2"/>
          </rPr>
          <t>Account_Balance_YTD(acctdept: {Map!E370})</t>
        </r>
      </text>
    </comment>
    <comment ref="G370" authorId="0" shapeId="0" xr:uid="{112B6F84-DBDF-4DA9-B848-0405075EFDAD}">
      <text>
        <r>
          <rPr>
            <sz val="9"/>
            <color indexed="81"/>
            <rFont val="Tahoma"/>
            <family val="2"/>
          </rPr>
          <t>Account_Balance_YTD(acctdept: {Map!F370})</t>
        </r>
      </text>
    </comment>
    <comment ref="H370" authorId="0" shapeId="0" xr:uid="{4205B261-DC39-4BDD-AD4E-7FF54362B1A6}">
      <text>
        <r>
          <rPr>
            <sz val="9"/>
            <color indexed="81"/>
            <rFont val="Tahoma"/>
            <family val="2"/>
          </rPr>
          <t>Account_Balance_YTD(acctdept: {Map!G370})</t>
        </r>
      </text>
    </comment>
    <comment ref="I370" authorId="0" shapeId="0" xr:uid="{CCF6C6FB-CCE9-4879-89FF-CE3FD652F493}">
      <text>
        <r>
          <rPr>
            <sz val="9"/>
            <color indexed="81"/>
            <rFont val="Tahoma"/>
            <family val="2"/>
          </rPr>
          <t>Account_Balance_YTD(acctdept: {Map!H370})</t>
        </r>
      </text>
    </comment>
    <comment ref="J370" authorId="0" shapeId="0" xr:uid="{A7C90F50-3EDF-4C5F-9341-BC105AAF68BC}">
      <text>
        <r>
          <rPr>
            <sz val="9"/>
            <color indexed="81"/>
            <rFont val="Tahoma"/>
            <family val="2"/>
          </rPr>
          <t>Account_Balance_YTD(acctdept: {Map!I370})</t>
        </r>
      </text>
    </comment>
    <comment ref="K370" authorId="0" shapeId="0" xr:uid="{7CC1DFD3-5E6D-46DD-B2D6-CE8BB5DBDE47}">
      <text>
        <r>
          <rPr>
            <sz val="9"/>
            <color indexed="81"/>
            <rFont val="Tahoma"/>
            <family val="2"/>
          </rPr>
          <t>Account_Balance_YTD(acctdept: {Map!J370})</t>
        </r>
      </text>
    </comment>
    <comment ref="L370" authorId="0" shapeId="0" xr:uid="{2C63A6B4-454A-4F3A-8ECD-562B45B44D47}">
      <text>
        <r>
          <rPr>
            <sz val="9"/>
            <color indexed="81"/>
            <rFont val="Tahoma"/>
            <family val="2"/>
          </rPr>
          <t>Account_Balance_YTD(acctdept: {Map!K370})</t>
        </r>
      </text>
    </comment>
    <comment ref="M370" authorId="0" shapeId="0" xr:uid="{33707AD2-9847-4FCA-AE6B-BB65A403846C}">
      <text>
        <r>
          <rPr>
            <sz val="9"/>
            <color indexed="81"/>
            <rFont val="Tahoma"/>
            <family val="2"/>
          </rPr>
          <t>Account_Balance_YTD(acctdept: {Map!L370})</t>
        </r>
      </text>
    </comment>
    <comment ref="D371" authorId="0" shapeId="0" xr:uid="{B2C73AC0-3E7D-44A5-876A-DED1F2636976}">
      <text>
        <r>
          <rPr>
            <sz val="9"/>
            <color indexed="81"/>
            <rFont val="Tahoma"/>
            <family val="2"/>
          </rPr>
          <t>Account_Balance_YTD(acctdept: {Map!C371})</t>
        </r>
      </text>
    </comment>
    <comment ref="E371" authorId="0" shapeId="0" xr:uid="{25C0F5B1-3124-461E-96FC-E0F034177EC3}">
      <text>
        <r>
          <rPr>
            <sz val="9"/>
            <color indexed="81"/>
            <rFont val="Tahoma"/>
            <family val="2"/>
          </rPr>
          <t>Account_Balance_YTD(acctdept: {Map!D371})</t>
        </r>
      </text>
    </comment>
    <comment ref="F371" authorId="0" shapeId="0" xr:uid="{17F19D97-BC86-41E4-98FE-C51920597B5E}">
      <text>
        <r>
          <rPr>
            <sz val="9"/>
            <color indexed="81"/>
            <rFont val="Tahoma"/>
            <family val="2"/>
          </rPr>
          <t>Account_Balance_YTD(acctdept: {Map!E371})</t>
        </r>
      </text>
    </comment>
    <comment ref="G371" authorId="0" shapeId="0" xr:uid="{920FCBB1-31E5-4244-9718-7FA775EBBBEA}">
      <text>
        <r>
          <rPr>
            <sz val="9"/>
            <color indexed="81"/>
            <rFont val="Tahoma"/>
            <family val="2"/>
          </rPr>
          <t>Account_Balance_YTD(acctdept: {Map!F371})</t>
        </r>
      </text>
    </comment>
    <comment ref="H371" authorId="0" shapeId="0" xr:uid="{5F7A2087-9286-4C2C-8495-EE000F54D8C2}">
      <text>
        <r>
          <rPr>
            <sz val="9"/>
            <color indexed="81"/>
            <rFont val="Tahoma"/>
            <family val="2"/>
          </rPr>
          <t>Account_Balance_YTD(acctdept: {Map!G371})</t>
        </r>
      </text>
    </comment>
    <comment ref="I371" authorId="0" shapeId="0" xr:uid="{B9DA17DB-DB65-4055-A19F-DB3AE0EB43DB}">
      <text>
        <r>
          <rPr>
            <sz val="9"/>
            <color indexed="81"/>
            <rFont val="Tahoma"/>
            <family val="2"/>
          </rPr>
          <t>Account_Balance_YTD(acctdept: {Map!H371})</t>
        </r>
      </text>
    </comment>
    <comment ref="J371" authorId="0" shapeId="0" xr:uid="{7B44254F-C746-4918-BE8D-63D3D91F3D01}">
      <text>
        <r>
          <rPr>
            <sz val="9"/>
            <color indexed="81"/>
            <rFont val="Tahoma"/>
            <family val="2"/>
          </rPr>
          <t>Account_Balance_YTD(acctdept: {Map!I371})</t>
        </r>
      </text>
    </comment>
    <comment ref="K371" authorId="0" shapeId="0" xr:uid="{3DD1BAF6-1B85-45BD-9430-7B2A91D5E34B}">
      <text>
        <r>
          <rPr>
            <sz val="9"/>
            <color indexed="81"/>
            <rFont val="Tahoma"/>
            <family val="2"/>
          </rPr>
          <t>Account_Balance_YTD(acctdept: {Map!J371})</t>
        </r>
      </text>
    </comment>
    <comment ref="L371" authorId="0" shapeId="0" xr:uid="{30F6FFAB-A795-4AF1-9667-612CF258BA20}">
      <text>
        <r>
          <rPr>
            <sz val="9"/>
            <color indexed="81"/>
            <rFont val="Tahoma"/>
            <family val="2"/>
          </rPr>
          <t>Account_Balance_YTD(acctdept: {Map!K371})</t>
        </r>
      </text>
    </comment>
    <comment ref="M371" authorId="0" shapeId="0" xr:uid="{7895A93E-4706-46E1-AFE7-C2284CCCA8C9}">
      <text>
        <r>
          <rPr>
            <sz val="9"/>
            <color indexed="81"/>
            <rFont val="Tahoma"/>
            <family val="2"/>
          </rPr>
          <t>Account_Balance_YTD(acctdept: {Map!L371})</t>
        </r>
      </text>
    </comment>
    <comment ref="D372" authorId="0" shapeId="0" xr:uid="{FDD90596-7485-4AED-81D0-F19497E498D8}">
      <text>
        <r>
          <rPr>
            <sz val="9"/>
            <color indexed="81"/>
            <rFont val="Tahoma"/>
            <family val="2"/>
          </rPr>
          <t>Account_Balance_YTD(acctdept: {Map!C372})</t>
        </r>
      </text>
    </comment>
    <comment ref="E372" authorId="0" shapeId="0" xr:uid="{24214DA6-4ADB-44E3-B100-76673BB6E743}">
      <text>
        <r>
          <rPr>
            <sz val="9"/>
            <color indexed="81"/>
            <rFont val="Tahoma"/>
            <family val="2"/>
          </rPr>
          <t>Account_Balance_YTD(acctdept: {Map!D372})</t>
        </r>
      </text>
    </comment>
    <comment ref="F372" authorId="0" shapeId="0" xr:uid="{825FDC8F-67F3-4034-955A-C89CA603031A}">
      <text>
        <r>
          <rPr>
            <sz val="9"/>
            <color indexed="81"/>
            <rFont val="Tahoma"/>
            <family val="2"/>
          </rPr>
          <t>Account_Balance_YTD(acctdept: {Map!E372})</t>
        </r>
      </text>
    </comment>
    <comment ref="G372" authorId="0" shapeId="0" xr:uid="{DAB630C9-BFAF-45D6-97A1-9F81C8BC566D}">
      <text>
        <r>
          <rPr>
            <sz val="9"/>
            <color indexed="81"/>
            <rFont val="Tahoma"/>
            <family val="2"/>
          </rPr>
          <t>Account_Balance_YTD(acctdept: {Map!F372})</t>
        </r>
      </text>
    </comment>
    <comment ref="H372" authorId="0" shapeId="0" xr:uid="{D59DD682-CB26-490B-9F79-57C3C69B16DD}">
      <text>
        <r>
          <rPr>
            <sz val="9"/>
            <color indexed="81"/>
            <rFont val="Tahoma"/>
            <family val="2"/>
          </rPr>
          <t>Account_Balance_YTD(acctdept: {Map!G372})</t>
        </r>
      </text>
    </comment>
    <comment ref="I372" authorId="0" shapeId="0" xr:uid="{1A99704F-289C-4CC3-828A-ACB98B048221}">
      <text>
        <r>
          <rPr>
            <sz val="9"/>
            <color indexed="81"/>
            <rFont val="Tahoma"/>
            <family val="2"/>
          </rPr>
          <t>Account_Balance_YTD(acctdept: {Map!H372})</t>
        </r>
      </text>
    </comment>
    <comment ref="J372" authorId="0" shapeId="0" xr:uid="{5F1DF80A-CC06-4550-BFA2-F6FEB55C0A16}">
      <text>
        <r>
          <rPr>
            <sz val="9"/>
            <color indexed="81"/>
            <rFont val="Tahoma"/>
            <family val="2"/>
          </rPr>
          <t>Account_Balance_YTD(acctdept: {Map!I372})</t>
        </r>
      </text>
    </comment>
    <comment ref="K372" authorId="0" shapeId="0" xr:uid="{2ACF5B2E-625D-4844-8A6E-13E55B6538B4}">
      <text>
        <r>
          <rPr>
            <sz val="9"/>
            <color indexed="81"/>
            <rFont val="Tahoma"/>
            <family val="2"/>
          </rPr>
          <t>Account_Balance_YTD(acctdept: {Map!J372})</t>
        </r>
      </text>
    </comment>
    <comment ref="L372" authorId="0" shapeId="0" xr:uid="{9CE7B120-08F2-46FF-AF80-B9BD700262A9}">
      <text>
        <r>
          <rPr>
            <sz val="9"/>
            <color indexed="81"/>
            <rFont val="Tahoma"/>
            <family val="2"/>
          </rPr>
          <t>Account_Balance_YTD(acctdept: {Map!K372})</t>
        </r>
      </text>
    </comment>
    <comment ref="M372" authorId="0" shapeId="0" xr:uid="{03F4FF4C-EC3A-4FEF-96B8-BD256C5B86BF}">
      <text>
        <r>
          <rPr>
            <sz val="9"/>
            <color indexed="81"/>
            <rFont val="Tahoma"/>
            <family val="2"/>
          </rPr>
          <t>Account_Balance_YTD(acctdept: {Map!L372})</t>
        </r>
      </text>
    </comment>
    <comment ref="D373" authorId="0" shapeId="0" xr:uid="{9CF0E2A2-4F68-4432-A56F-AE830EE95EEE}">
      <text>
        <r>
          <rPr>
            <sz val="9"/>
            <color indexed="81"/>
            <rFont val="Tahoma"/>
            <family val="2"/>
          </rPr>
          <t>Account_Balance_YTD(acctdept: {Map!C373})</t>
        </r>
      </text>
    </comment>
    <comment ref="E373" authorId="0" shapeId="0" xr:uid="{D7B778D0-C1D6-492D-A5DD-819D68445382}">
      <text>
        <r>
          <rPr>
            <sz val="9"/>
            <color indexed="81"/>
            <rFont val="Tahoma"/>
            <family val="2"/>
          </rPr>
          <t>Account_Balance_YTD(acctdept: {Map!D373})</t>
        </r>
      </text>
    </comment>
    <comment ref="F373" authorId="0" shapeId="0" xr:uid="{4DE50133-2865-423B-AF81-65FA17DAE725}">
      <text>
        <r>
          <rPr>
            <sz val="9"/>
            <color indexed="81"/>
            <rFont val="Tahoma"/>
            <family val="2"/>
          </rPr>
          <t>Account_Balance_YTD(acctdept: {Map!E373})</t>
        </r>
      </text>
    </comment>
    <comment ref="G373" authorId="0" shapeId="0" xr:uid="{456FC3DF-2314-4FAA-8304-4995B7C8D1D6}">
      <text>
        <r>
          <rPr>
            <sz val="9"/>
            <color indexed="81"/>
            <rFont val="Tahoma"/>
            <family val="2"/>
          </rPr>
          <t>Account_Balance_YTD(acctdept: {Map!F373})</t>
        </r>
      </text>
    </comment>
    <comment ref="H373" authorId="0" shapeId="0" xr:uid="{6A56C0F9-AC0F-401A-A9C1-22AAC36576FE}">
      <text>
        <r>
          <rPr>
            <sz val="9"/>
            <color indexed="81"/>
            <rFont val="Tahoma"/>
            <family val="2"/>
          </rPr>
          <t>Account_Balance_YTD(acctdept: {Map!G373})</t>
        </r>
      </text>
    </comment>
    <comment ref="I373" authorId="0" shapeId="0" xr:uid="{95E40F38-B005-4332-9F26-46708EF24A0C}">
      <text>
        <r>
          <rPr>
            <sz val="9"/>
            <color indexed="81"/>
            <rFont val="Tahoma"/>
            <family val="2"/>
          </rPr>
          <t>Account_Balance_YTD(acctdept: {Map!H373})</t>
        </r>
      </text>
    </comment>
    <comment ref="J373" authorId="0" shapeId="0" xr:uid="{73FEB25A-58F7-4DBB-A663-30E88CB7EDB0}">
      <text>
        <r>
          <rPr>
            <sz val="9"/>
            <color indexed="81"/>
            <rFont val="Tahoma"/>
            <family val="2"/>
          </rPr>
          <t>Account_Balance_YTD(acctdept: {Map!I373})</t>
        </r>
      </text>
    </comment>
    <comment ref="K373" authorId="0" shapeId="0" xr:uid="{2545D5CA-0D15-4F66-AF14-4EB93B74AE84}">
      <text>
        <r>
          <rPr>
            <sz val="9"/>
            <color indexed="81"/>
            <rFont val="Tahoma"/>
            <family val="2"/>
          </rPr>
          <t>Account_Balance_YTD(acctdept: {Map!J373})</t>
        </r>
      </text>
    </comment>
    <comment ref="L373" authorId="0" shapeId="0" xr:uid="{AED3DEEB-E8F0-48DF-8866-81731BBCCC11}">
      <text>
        <r>
          <rPr>
            <sz val="9"/>
            <color indexed="81"/>
            <rFont val="Tahoma"/>
            <family val="2"/>
          </rPr>
          <t>Account_Balance_YTD(acctdept: {Map!K373})</t>
        </r>
      </text>
    </comment>
    <comment ref="M373" authorId="0" shapeId="0" xr:uid="{7B197D32-A3EC-4D8C-BF17-EE08A2EAE03B}">
      <text>
        <r>
          <rPr>
            <sz val="9"/>
            <color indexed="81"/>
            <rFont val="Tahoma"/>
            <family val="2"/>
          </rPr>
          <t>Account_Balance_YTD(acctdept: {Map!L373})</t>
        </r>
      </text>
    </comment>
    <comment ref="D374" authorId="0" shapeId="0" xr:uid="{A1DDF1C9-2C46-4DFD-94D2-E0680B0D132E}">
      <text>
        <r>
          <rPr>
            <sz val="9"/>
            <color indexed="81"/>
            <rFont val="Tahoma"/>
            <family val="2"/>
          </rPr>
          <t>Account_Balance_YTD(acctdept: {Map!C374})</t>
        </r>
      </text>
    </comment>
    <comment ref="E374" authorId="0" shapeId="0" xr:uid="{01AEBFE7-447B-41E3-9D51-D2D9511DE7C8}">
      <text>
        <r>
          <rPr>
            <sz val="9"/>
            <color indexed="81"/>
            <rFont val="Tahoma"/>
            <family val="2"/>
          </rPr>
          <t>Account_Balance_YTD(acctdept: {Map!D374})</t>
        </r>
      </text>
    </comment>
    <comment ref="F374" authorId="0" shapeId="0" xr:uid="{612DE523-425D-4BE9-8E43-AE2A1897B7CE}">
      <text>
        <r>
          <rPr>
            <sz val="9"/>
            <color indexed="81"/>
            <rFont val="Tahoma"/>
            <family val="2"/>
          </rPr>
          <t>Account_Balance_YTD(acctdept: {Map!E374})</t>
        </r>
      </text>
    </comment>
    <comment ref="G374" authorId="0" shapeId="0" xr:uid="{025DC77E-035C-4C71-9A42-BBCA3F367BBD}">
      <text>
        <r>
          <rPr>
            <sz val="9"/>
            <color indexed="81"/>
            <rFont val="Tahoma"/>
            <family val="2"/>
          </rPr>
          <t>Account_Balance_YTD(acctdept: {Map!F374})</t>
        </r>
      </text>
    </comment>
    <comment ref="H374" authorId="0" shapeId="0" xr:uid="{2DBF748E-58FE-43BD-8CF4-B9CC139610A2}">
      <text>
        <r>
          <rPr>
            <sz val="9"/>
            <color indexed="81"/>
            <rFont val="Tahoma"/>
            <family val="2"/>
          </rPr>
          <t>Account_Balance_YTD(acctdept: {Map!G374})</t>
        </r>
      </text>
    </comment>
    <comment ref="I374" authorId="0" shapeId="0" xr:uid="{980B3E01-54FB-465B-984D-3150762930B0}">
      <text>
        <r>
          <rPr>
            <sz val="9"/>
            <color indexed="81"/>
            <rFont val="Tahoma"/>
            <family val="2"/>
          </rPr>
          <t>Account_Balance_YTD(acctdept: {Map!H374})</t>
        </r>
      </text>
    </comment>
    <comment ref="J374" authorId="0" shapeId="0" xr:uid="{186DD2BF-7798-4822-B86F-2BE85FECE31F}">
      <text>
        <r>
          <rPr>
            <sz val="9"/>
            <color indexed="81"/>
            <rFont val="Tahoma"/>
            <family val="2"/>
          </rPr>
          <t>Account_Balance_YTD(acctdept: {Map!I374})</t>
        </r>
      </text>
    </comment>
    <comment ref="K374" authorId="0" shapeId="0" xr:uid="{BDF6E906-559A-48A6-97B1-5473EA567F46}">
      <text>
        <r>
          <rPr>
            <sz val="9"/>
            <color indexed="81"/>
            <rFont val="Tahoma"/>
            <family val="2"/>
          </rPr>
          <t>Account_Balance_YTD(acctdept: {Map!J374})</t>
        </r>
      </text>
    </comment>
    <comment ref="L374" authorId="0" shapeId="0" xr:uid="{D6142ADB-E40D-4832-8080-1417F44A1013}">
      <text>
        <r>
          <rPr>
            <sz val="9"/>
            <color indexed="81"/>
            <rFont val="Tahoma"/>
            <family val="2"/>
          </rPr>
          <t>Account_Balance_YTD(acctdept: {Map!K374})</t>
        </r>
      </text>
    </comment>
    <comment ref="M374" authorId="0" shapeId="0" xr:uid="{B6849DC9-550F-4A7F-A1B0-D59F93B998D2}">
      <text>
        <r>
          <rPr>
            <sz val="9"/>
            <color indexed="81"/>
            <rFont val="Tahoma"/>
            <family val="2"/>
          </rPr>
          <t>Account_Balance_YTD(acctdept: {Map!L374})</t>
        </r>
      </text>
    </comment>
    <comment ref="D375" authorId="0" shapeId="0" xr:uid="{857A567C-3038-4AA2-AF56-24E1709DB5C7}">
      <text>
        <r>
          <rPr>
            <sz val="9"/>
            <color indexed="81"/>
            <rFont val="Tahoma"/>
            <family val="2"/>
          </rPr>
          <t>Account_Balance_YTD(acctdept: {Map!C375})</t>
        </r>
      </text>
    </comment>
    <comment ref="E375" authorId="0" shapeId="0" xr:uid="{F7934774-DF89-4BD6-8299-60D5980158E4}">
      <text>
        <r>
          <rPr>
            <sz val="9"/>
            <color indexed="81"/>
            <rFont val="Tahoma"/>
            <family val="2"/>
          </rPr>
          <t>Account_Balance_YTD(acctdept: {Map!D375})</t>
        </r>
      </text>
    </comment>
    <comment ref="F375" authorId="0" shapeId="0" xr:uid="{CF7AE56A-2CBD-4BFD-B1A9-B2F7C594E36F}">
      <text>
        <r>
          <rPr>
            <sz val="9"/>
            <color indexed="81"/>
            <rFont val="Tahoma"/>
            <family val="2"/>
          </rPr>
          <t>Account_Balance_YTD(acctdept: {Map!E375})</t>
        </r>
      </text>
    </comment>
    <comment ref="G375" authorId="0" shapeId="0" xr:uid="{9E917A1C-37A0-4E12-AFE4-23F0B2F276D5}">
      <text>
        <r>
          <rPr>
            <sz val="9"/>
            <color indexed="81"/>
            <rFont val="Tahoma"/>
            <family val="2"/>
          </rPr>
          <t>Account_Balance_YTD(acctdept: {Map!F375})</t>
        </r>
      </text>
    </comment>
    <comment ref="H375" authorId="0" shapeId="0" xr:uid="{39294476-F9A1-4142-8EC6-AD4B7B0629FF}">
      <text>
        <r>
          <rPr>
            <sz val="9"/>
            <color indexed="81"/>
            <rFont val="Tahoma"/>
            <family val="2"/>
          </rPr>
          <t>Account_Balance_YTD(acctdept: {Map!G375})</t>
        </r>
      </text>
    </comment>
    <comment ref="I375" authorId="0" shapeId="0" xr:uid="{34561131-8F05-4403-A81E-5560026FC412}">
      <text>
        <r>
          <rPr>
            <sz val="9"/>
            <color indexed="81"/>
            <rFont val="Tahoma"/>
            <family val="2"/>
          </rPr>
          <t>Account_Balance_YTD(acctdept: {Map!H375})</t>
        </r>
      </text>
    </comment>
    <comment ref="J375" authorId="0" shapeId="0" xr:uid="{208D0BCA-3B03-4568-9116-3CA1EDD1B58F}">
      <text>
        <r>
          <rPr>
            <sz val="9"/>
            <color indexed="81"/>
            <rFont val="Tahoma"/>
            <family val="2"/>
          </rPr>
          <t>Account_Balance_YTD(acctdept: {Map!I375})</t>
        </r>
      </text>
    </comment>
    <comment ref="K375" authorId="0" shapeId="0" xr:uid="{C997933C-6C7D-4A1D-85B4-CBB384C646C6}">
      <text>
        <r>
          <rPr>
            <sz val="9"/>
            <color indexed="81"/>
            <rFont val="Tahoma"/>
            <family val="2"/>
          </rPr>
          <t>Account_Balance_YTD(acctdept: {Map!J375})</t>
        </r>
      </text>
    </comment>
    <comment ref="L375" authorId="0" shapeId="0" xr:uid="{0DFB6CB7-33B5-4028-8AD6-6F5A3DD5DD8E}">
      <text>
        <r>
          <rPr>
            <sz val="9"/>
            <color indexed="81"/>
            <rFont val="Tahoma"/>
            <family val="2"/>
          </rPr>
          <t>Account_Balance_YTD(acctdept: {Map!K375})</t>
        </r>
      </text>
    </comment>
    <comment ref="M375" authorId="0" shapeId="0" xr:uid="{E5783F20-6F37-49F4-AD89-A34A2B666D21}">
      <text>
        <r>
          <rPr>
            <sz val="9"/>
            <color indexed="81"/>
            <rFont val="Tahoma"/>
            <family val="2"/>
          </rPr>
          <t>Account_Balance_YTD(acctdept: {Map!L375})</t>
        </r>
      </text>
    </comment>
    <comment ref="D376" authorId="0" shapeId="0" xr:uid="{306B45D8-B199-40F1-9C42-3B1C71C4F560}">
      <text>
        <r>
          <rPr>
            <sz val="9"/>
            <color indexed="81"/>
            <rFont val="Tahoma"/>
            <family val="2"/>
          </rPr>
          <t>Account_Balance_YTD(acctdept: {Map!C376})</t>
        </r>
      </text>
    </comment>
    <comment ref="E376" authorId="0" shapeId="0" xr:uid="{38B6C436-1C20-43EB-8D08-A7B8FC767F02}">
      <text>
        <r>
          <rPr>
            <sz val="9"/>
            <color indexed="81"/>
            <rFont val="Tahoma"/>
            <family val="2"/>
          </rPr>
          <t>Account_Balance_YTD(acctdept: {Map!D376})</t>
        </r>
      </text>
    </comment>
    <comment ref="F376" authorId="0" shapeId="0" xr:uid="{4BF58F13-F383-40FF-841A-54EDC52A0E86}">
      <text>
        <r>
          <rPr>
            <sz val="9"/>
            <color indexed="81"/>
            <rFont val="Tahoma"/>
            <family val="2"/>
          </rPr>
          <t>Account_Balance_YTD(acctdept: {Map!E376})</t>
        </r>
      </text>
    </comment>
    <comment ref="G376" authorId="0" shapeId="0" xr:uid="{108E9054-7C00-42C7-9E91-B8CA3AC8153F}">
      <text>
        <r>
          <rPr>
            <sz val="9"/>
            <color indexed="81"/>
            <rFont val="Tahoma"/>
            <family val="2"/>
          </rPr>
          <t>Account_Balance_YTD(acctdept: {Map!F376})</t>
        </r>
      </text>
    </comment>
    <comment ref="H376" authorId="0" shapeId="0" xr:uid="{2C307F37-63B1-453B-9328-4E0E9275CE17}">
      <text>
        <r>
          <rPr>
            <sz val="9"/>
            <color indexed="81"/>
            <rFont val="Tahoma"/>
            <family val="2"/>
          </rPr>
          <t>Account_Balance_YTD(acctdept: {Map!G376})</t>
        </r>
      </text>
    </comment>
    <comment ref="I376" authorId="0" shapeId="0" xr:uid="{287EA160-E120-47BA-9D99-36CD25C143C1}">
      <text>
        <r>
          <rPr>
            <sz val="9"/>
            <color indexed="81"/>
            <rFont val="Tahoma"/>
            <family val="2"/>
          </rPr>
          <t>Account_Balance_YTD(acctdept: {Map!H376})</t>
        </r>
      </text>
    </comment>
    <comment ref="J376" authorId="0" shapeId="0" xr:uid="{101B90ED-ACED-41E4-891E-5CE4A981DDDF}">
      <text>
        <r>
          <rPr>
            <sz val="9"/>
            <color indexed="81"/>
            <rFont val="Tahoma"/>
            <family val="2"/>
          </rPr>
          <t>Account_Balance_YTD(acctdept: {Map!I376})</t>
        </r>
      </text>
    </comment>
    <comment ref="K376" authorId="0" shapeId="0" xr:uid="{22FFB5D2-ED91-425D-9E92-6105BFDECB59}">
      <text>
        <r>
          <rPr>
            <sz val="9"/>
            <color indexed="81"/>
            <rFont val="Tahoma"/>
            <family val="2"/>
          </rPr>
          <t>Account_Balance_YTD(acctdept: {Map!J376})</t>
        </r>
      </text>
    </comment>
    <comment ref="L376" authorId="0" shapeId="0" xr:uid="{C1297A0A-F2D1-4F11-ACDE-171EB7351E10}">
      <text>
        <r>
          <rPr>
            <sz val="9"/>
            <color indexed="81"/>
            <rFont val="Tahoma"/>
            <family val="2"/>
          </rPr>
          <t>Account_Balance_YTD(acctdept: {Map!K376})</t>
        </r>
      </text>
    </comment>
    <comment ref="M376" authorId="0" shapeId="0" xr:uid="{94DE6210-A037-4BD3-80C2-A00DF787BA66}">
      <text>
        <r>
          <rPr>
            <sz val="9"/>
            <color indexed="81"/>
            <rFont val="Tahoma"/>
            <family val="2"/>
          </rPr>
          <t>Account_Balance_YTD(acctdept: {Map!L376})</t>
        </r>
      </text>
    </comment>
    <comment ref="D377" authorId="0" shapeId="0" xr:uid="{ACE46592-7BCD-4D81-A219-93531395B9EC}">
      <text>
        <r>
          <rPr>
            <sz val="9"/>
            <color indexed="81"/>
            <rFont val="Tahoma"/>
            <family val="2"/>
          </rPr>
          <t>Account_Balance_YTD(acctdept: {Map!C377})</t>
        </r>
      </text>
    </comment>
    <comment ref="E377" authorId="0" shapeId="0" xr:uid="{C80EB6FE-5D52-451A-A07A-AE69FA0E03B6}">
      <text>
        <r>
          <rPr>
            <sz val="9"/>
            <color indexed="81"/>
            <rFont val="Tahoma"/>
            <family val="2"/>
          </rPr>
          <t>Account_Balance_YTD(acctdept: {Map!D377})</t>
        </r>
      </text>
    </comment>
    <comment ref="F377" authorId="0" shapeId="0" xr:uid="{7FA23A11-1277-40E2-AD97-20F7F3871A2E}">
      <text>
        <r>
          <rPr>
            <sz val="9"/>
            <color indexed="81"/>
            <rFont val="Tahoma"/>
            <family val="2"/>
          </rPr>
          <t>Account_Balance_YTD(acctdept: {Map!E377})</t>
        </r>
      </text>
    </comment>
    <comment ref="G377" authorId="0" shapeId="0" xr:uid="{E4C3E824-F7AE-416F-B93A-3B3EFB87CD0D}">
      <text>
        <r>
          <rPr>
            <sz val="9"/>
            <color indexed="81"/>
            <rFont val="Tahoma"/>
            <family val="2"/>
          </rPr>
          <t>Account_Balance_YTD(acctdept: {Map!F377})</t>
        </r>
      </text>
    </comment>
    <comment ref="H377" authorId="0" shapeId="0" xr:uid="{D853DCD7-9863-4C23-87D0-05EF90BE0F90}">
      <text>
        <r>
          <rPr>
            <sz val="9"/>
            <color indexed="81"/>
            <rFont val="Tahoma"/>
            <family val="2"/>
          </rPr>
          <t>Account_Balance_YTD(acctdept: {Map!G377})</t>
        </r>
      </text>
    </comment>
    <comment ref="I377" authorId="0" shapeId="0" xr:uid="{91E61860-44D2-40D6-9988-F2840D880FC6}">
      <text>
        <r>
          <rPr>
            <sz val="9"/>
            <color indexed="81"/>
            <rFont val="Tahoma"/>
            <family val="2"/>
          </rPr>
          <t>Account_Balance_YTD(acctdept: {Map!H377})</t>
        </r>
      </text>
    </comment>
    <comment ref="J377" authorId="0" shapeId="0" xr:uid="{FAADD6F9-81C1-494F-B95C-CB60277D2BE9}">
      <text>
        <r>
          <rPr>
            <sz val="9"/>
            <color indexed="81"/>
            <rFont val="Tahoma"/>
            <family val="2"/>
          </rPr>
          <t>Account_Balance_YTD(acctdept: {Map!I377})</t>
        </r>
      </text>
    </comment>
    <comment ref="K377" authorId="0" shapeId="0" xr:uid="{E8997201-3FF6-4650-A072-EE19C2012C3D}">
      <text>
        <r>
          <rPr>
            <sz val="9"/>
            <color indexed="81"/>
            <rFont val="Tahoma"/>
            <family val="2"/>
          </rPr>
          <t>Account_Balance_YTD(acctdept: {Map!J377})</t>
        </r>
      </text>
    </comment>
    <comment ref="L377" authorId="0" shapeId="0" xr:uid="{A2BACBE3-6E64-4439-B932-32F3E8951996}">
      <text>
        <r>
          <rPr>
            <sz val="9"/>
            <color indexed="81"/>
            <rFont val="Tahoma"/>
            <family val="2"/>
          </rPr>
          <t>Account_Balance_YTD(acctdept: {Map!K377})</t>
        </r>
      </text>
    </comment>
    <comment ref="M377" authorId="0" shapeId="0" xr:uid="{CE2AE90F-8C15-4883-8F5C-D86E0BAD5BF9}">
      <text>
        <r>
          <rPr>
            <sz val="9"/>
            <color indexed="81"/>
            <rFont val="Tahoma"/>
            <family val="2"/>
          </rPr>
          <t>Account_Balance_YTD(acctdept: {Map!L377})</t>
        </r>
      </text>
    </comment>
    <comment ref="D378" authorId="0" shapeId="0" xr:uid="{42AA0EF1-16AD-424D-AF2B-ED541DE28163}">
      <text>
        <r>
          <rPr>
            <sz val="9"/>
            <color indexed="81"/>
            <rFont val="Tahoma"/>
            <family val="2"/>
          </rPr>
          <t>Account_Balance_YTD(acctdept: {Map!C378})</t>
        </r>
      </text>
    </comment>
    <comment ref="E378" authorId="0" shapeId="0" xr:uid="{EF24B5BB-A4D1-4059-A5BB-7BE5D8254D84}">
      <text>
        <r>
          <rPr>
            <sz val="9"/>
            <color indexed="81"/>
            <rFont val="Tahoma"/>
            <family val="2"/>
          </rPr>
          <t>Account_Balance_YTD(acctdept: {Map!D378})</t>
        </r>
      </text>
    </comment>
    <comment ref="F378" authorId="0" shapeId="0" xr:uid="{2A3230A1-1F5A-4B63-9854-2B65A8F5719D}">
      <text>
        <r>
          <rPr>
            <sz val="9"/>
            <color indexed="81"/>
            <rFont val="Tahoma"/>
            <family val="2"/>
          </rPr>
          <t>Account_Balance_YTD(acctdept: {Map!E378})</t>
        </r>
      </text>
    </comment>
    <comment ref="G378" authorId="0" shapeId="0" xr:uid="{25F1D4D0-2BD3-4EC4-BE12-CF6F5497A547}">
      <text>
        <r>
          <rPr>
            <sz val="9"/>
            <color indexed="81"/>
            <rFont val="Tahoma"/>
            <family val="2"/>
          </rPr>
          <t>Account_Balance_YTD(acctdept: {Map!F378})</t>
        </r>
      </text>
    </comment>
    <comment ref="H378" authorId="0" shapeId="0" xr:uid="{BA38BAA0-8C00-4493-B1A2-7BB349A6EA7D}">
      <text>
        <r>
          <rPr>
            <sz val="9"/>
            <color indexed="81"/>
            <rFont val="Tahoma"/>
            <family val="2"/>
          </rPr>
          <t>Account_Balance_YTD(acctdept: {Map!G378})</t>
        </r>
      </text>
    </comment>
    <comment ref="I378" authorId="0" shapeId="0" xr:uid="{75D3D938-99E3-4244-805E-E5512E71F82D}">
      <text>
        <r>
          <rPr>
            <sz val="9"/>
            <color indexed="81"/>
            <rFont val="Tahoma"/>
            <family val="2"/>
          </rPr>
          <t>Account_Balance_YTD(acctdept: {Map!H378})</t>
        </r>
      </text>
    </comment>
    <comment ref="J378" authorId="0" shapeId="0" xr:uid="{7F452781-2647-4064-A6E2-D1A2D36B72C8}">
      <text>
        <r>
          <rPr>
            <sz val="9"/>
            <color indexed="81"/>
            <rFont val="Tahoma"/>
            <family val="2"/>
          </rPr>
          <t>Account_Balance_YTD(acctdept: {Map!I378})</t>
        </r>
      </text>
    </comment>
    <comment ref="K378" authorId="0" shapeId="0" xr:uid="{0FA411B4-2B10-4A0D-AE0C-852AE0113A49}">
      <text>
        <r>
          <rPr>
            <sz val="9"/>
            <color indexed="81"/>
            <rFont val="Tahoma"/>
            <family val="2"/>
          </rPr>
          <t>Account_Balance_YTD(acctdept: {Map!J378})</t>
        </r>
      </text>
    </comment>
    <comment ref="L378" authorId="0" shapeId="0" xr:uid="{E4DD9B02-4FD7-4A75-AA30-F530BB44BD54}">
      <text>
        <r>
          <rPr>
            <sz val="9"/>
            <color indexed="81"/>
            <rFont val="Tahoma"/>
            <family val="2"/>
          </rPr>
          <t>Account_Balance_YTD(acctdept: {Map!K378})</t>
        </r>
      </text>
    </comment>
    <comment ref="M378" authorId="0" shapeId="0" xr:uid="{63CD36EA-1FB2-4899-A85F-660D13A5A718}">
      <text>
        <r>
          <rPr>
            <sz val="9"/>
            <color indexed="81"/>
            <rFont val="Tahoma"/>
            <family val="2"/>
          </rPr>
          <t>Account_Balance_YTD(acctdept: {Map!L378})</t>
        </r>
      </text>
    </comment>
    <comment ref="D379" authorId="0" shapeId="0" xr:uid="{4001C1C1-8C9E-464E-92D2-282BF98CA1C0}">
      <text>
        <r>
          <rPr>
            <sz val="9"/>
            <color indexed="81"/>
            <rFont val="Tahoma"/>
            <family val="2"/>
          </rPr>
          <t>Account_Balance_YTD(acctdept: {Map!C379})</t>
        </r>
      </text>
    </comment>
    <comment ref="E379" authorId="0" shapeId="0" xr:uid="{54B3F94E-61A1-4D20-8826-C3E725542E0B}">
      <text>
        <r>
          <rPr>
            <sz val="9"/>
            <color indexed="81"/>
            <rFont val="Tahoma"/>
            <family val="2"/>
          </rPr>
          <t>Account_Balance_YTD(acctdept: {Map!D379})</t>
        </r>
      </text>
    </comment>
    <comment ref="F379" authorId="0" shapeId="0" xr:uid="{FECE5B93-2AD8-47C3-A6C6-4DC974AE08F7}">
      <text>
        <r>
          <rPr>
            <sz val="9"/>
            <color indexed="81"/>
            <rFont val="Tahoma"/>
            <family val="2"/>
          </rPr>
          <t>Account_Balance_YTD(acctdept: {Map!E379})</t>
        </r>
      </text>
    </comment>
    <comment ref="G379" authorId="0" shapeId="0" xr:uid="{EB24E80B-B480-41B0-9E32-160EA1B06674}">
      <text>
        <r>
          <rPr>
            <sz val="9"/>
            <color indexed="81"/>
            <rFont val="Tahoma"/>
            <family val="2"/>
          </rPr>
          <t>Account_Balance_YTD(acctdept: {Map!F379})</t>
        </r>
      </text>
    </comment>
    <comment ref="H379" authorId="0" shapeId="0" xr:uid="{64F7F17F-B5B4-40ED-A66C-84BDAC08B866}">
      <text>
        <r>
          <rPr>
            <sz val="9"/>
            <color indexed="81"/>
            <rFont val="Tahoma"/>
            <family val="2"/>
          </rPr>
          <t>Account_Balance_YTD(acctdept: {Map!G379})</t>
        </r>
      </text>
    </comment>
    <comment ref="I379" authorId="0" shapeId="0" xr:uid="{D7488732-6579-48FB-AD26-B68F78677DCC}">
      <text>
        <r>
          <rPr>
            <sz val="9"/>
            <color indexed="81"/>
            <rFont val="Tahoma"/>
            <family val="2"/>
          </rPr>
          <t>Account_Balance_YTD(acctdept: {Map!H379})</t>
        </r>
      </text>
    </comment>
    <comment ref="J379" authorId="0" shapeId="0" xr:uid="{D6E6E4FB-DCF5-44E9-BDC4-8F35439F7508}">
      <text>
        <r>
          <rPr>
            <sz val="9"/>
            <color indexed="81"/>
            <rFont val="Tahoma"/>
            <family val="2"/>
          </rPr>
          <t>Account_Balance_YTD(acctdept: {Map!I379})</t>
        </r>
      </text>
    </comment>
    <comment ref="K379" authorId="0" shapeId="0" xr:uid="{85FE2A0E-9DC2-4758-8DCF-2CFFEE6B5EF4}">
      <text>
        <r>
          <rPr>
            <sz val="9"/>
            <color indexed="81"/>
            <rFont val="Tahoma"/>
            <family val="2"/>
          </rPr>
          <t>Account_Balance_YTD(acctdept: {Map!J379})</t>
        </r>
      </text>
    </comment>
    <comment ref="L379" authorId="0" shapeId="0" xr:uid="{7306A709-267F-471C-9931-68BFF93B1FA4}">
      <text>
        <r>
          <rPr>
            <sz val="9"/>
            <color indexed="81"/>
            <rFont val="Tahoma"/>
            <family val="2"/>
          </rPr>
          <t>Account_Balance_YTD(acctdept: {Map!K379})</t>
        </r>
      </text>
    </comment>
    <comment ref="M379" authorId="0" shapeId="0" xr:uid="{C2A7861C-D9BB-469C-926B-903EF0A2AD62}">
      <text>
        <r>
          <rPr>
            <sz val="9"/>
            <color indexed="81"/>
            <rFont val="Tahoma"/>
            <family val="2"/>
          </rPr>
          <t>Account_Balance_YTD(acctdept: {Map!L379})</t>
        </r>
      </text>
    </comment>
    <comment ref="D380" authorId="0" shapeId="0" xr:uid="{E72123B4-6086-46EB-BE2C-9D512E9716D2}">
      <text>
        <r>
          <rPr>
            <sz val="9"/>
            <color indexed="81"/>
            <rFont val="Tahoma"/>
            <family val="2"/>
          </rPr>
          <t>Account_Balance_YTD(acctdept: {Map!C380})</t>
        </r>
      </text>
    </comment>
    <comment ref="E380" authorId="0" shapeId="0" xr:uid="{68877619-2722-413B-99EF-328B9A4BB542}">
      <text>
        <r>
          <rPr>
            <sz val="9"/>
            <color indexed="81"/>
            <rFont val="Tahoma"/>
            <family val="2"/>
          </rPr>
          <t>Account_Balance_YTD(acctdept: {Map!D380})</t>
        </r>
      </text>
    </comment>
    <comment ref="F380" authorId="0" shapeId="0" xr:uid="{F0D0A51B-0E41-4E1E-A3F1-E4BB624134CA}">
      <text>
        <r>
          <rPr>
            <sz val="9"/>
            <color indexed="81"/>
            <rFont val="Tahoma"/>
            <family val="2"/>
          </rPr>
          <t>Account_Balance_YTD(acctdept: {Map!E380})</t>
        </r>
      </text>
    </comment>
    <comment ref="G380" authorId="0" shapeId="0" xr:uid="{6FC19DAE-3E46-4782-9ED8-B2A55B02B7F0}">
      <text>
        <r>
          <rPr>
            <sz val="9"/>
            <color indexed="81"/>
            <rFont val="Tahoma"/>
            <family val="2"/>
          </rPr>
          <t>Account_Balance_YTD(acctdept: {Map!F380})</t>
        </r>
      </text>
    </comment>
    <comment ref="H380" authorId="0" shapeId="0" xr:uid="{AB49DAC2-95A0-406F-805D-FD9F2DE5A904}">
      <text>
        <r>
          <rPr>
            <sz val="9"/>
            <color indexed="81"/>
            <rFont val="Tahoma"/>
            <family val="2"/>
          </rPr>
          <t>Account_Balance_YTD(acctdept: {Map!G380})</t>
        </r>
      </text>
    </comment>
    <comment ref="I380" authorId="0" shapeId="0" xr:uid="{413113EE-BF25-421B-B2CC-C15395FBBBAC}">
      <text>
        <r>
          <rPr>
            <sz val="9"/>
            <color indexed="81"/>
            <rFont val="Tahoma"/>
            <family val="2"/>
          </rPr>
          <t>Account_Balance_YTD(acctdept: {Map!H380})</t>
        </r>
      </text>
    </comment>
    <comment ref="J380" authorId="0" shapeId="0" xr:uid="{C15990F5-92D5-4ADD-9D03-EEA4581AC597}">
      <text>
        <r>
          <rPr>
            <sz val="9"/>
            <color indexed="81"/>
            <rFont val="Tahoma"/>
            <family val="2"/>
          </rPr>
          <t>Account_Balance_YTD(acctdept: {Map!I380})</t>
        </r>
      </text>
    </comment>
    <comment ref="K380" authorId="0" shapeId="0" xr:uid="{829BA44D-C087-4E7B-8451-37D05AA3BF23}">
      <text>
        <r>
          <rPr>
            <sz val="9"/>
            <color indexed="81"/>
            <rFont val="Tahoma"/>
            <family val="2"/>
          </rPr>
          <t>Account_Balance_YTD(acctdept: {Map!J380})</t>
        </r>
      </text>
    </comment>
    <comment ref="L380" authorId="0" shapeId="0" xr:uid="{CFF4F19A-1B29-4187-BC40-50251284C219}">
      <text>
        <r>
          <rPr>
            <sz val="9"/>
            <color indexed="81"/>
            <rFont val="Tahoma"/>
            <family val="2"/>
          </rPr>
          <t>Account_Balance_YTD(acctdept: {Map!K380})</t>
        </r>
      </text>
    </comment>
    <comment ref="M380" authorId="0" shapeId="0" xr:uid="{96F3076D-4F5B-4951-95C9-2AB1B31428D1}">
      <text>
        <r>
          <rPr>
            <sz val="9"/>
            <color indexed="81"/>
            <rFont val="Tahoma"/>
            <family val="2"/>
          </rPr>
          <t>Account_Balance_YTD(acctdept: {Map!L380})</t>
        </r>
      </text>
    </comment>
    <comment ref="D381" authorId="0" shapeId="0" xr:uid="{75AAC2DB-95C4-4E6D-A22F-5E3268F9DEF6}">
      <text>
        <r>
          <rPr>
            <sz val="9"/>
            <color indexed="81"/>
            <rFont val="Tahoma"/>
            <family val="2"/>
          </rPr>
          <t>Account_Balance_YTD(acctdept: {Map!C381})</t>
        </r>
      </text>
    </comment>
    <comment ref="E381" authorId="0" shapeId="0" xr:uid="{C2A39D3C-2BCE-4D00-9887-585AC4D1CB56}">
      <text>
        <r>
          <rPr>
            <sz val="9"/>
            <color indexed="81"/>
            <rFont val="Tahoma"/>
            <family val="2"/>
          </rPr>
          <t>Account_Balance_YTD(acctdept: {Map!D381})</t>
        </r>
      </text>
    </comment>
    <comment ref="F381" authorId="0" shapeId="0" xr:uid="{D3FAA20E-4665-4743-B9F7-B0F43D879999}">
      <text>
        <r>
          <rPr>
            <sz val="9"/>
            <color indexed="81"/>
            <rFont val="Tahoma"/>
            <family val="2"/>
          </rPr>
          <t>Account_Balance_YTD(acctdept: {Map!E381})</t>
        </r>
      </text>
    </comment>
    <comment ref="G381" authorId="0" shapeId="0" xr:uid="{6EFDC292-9F7C-421C-B6D3-3723C0C78AA9}">
      <text>
        <r>
          <rPr>
            <sz val="9"/>
            <color indexed="81"/>
            <rFont val="Tahoma"/>
            <family val="2"/>
          </rPr>
          <t>Account_Balance_YTD(acctdept: {Map!F381})</t>
        </r>
      </text>
    </comment>
    <comment ref="H381" authorId="0" shapeId="0" xr:uid="{7BF1E41D-D636-4C1A-A15D-4A251477DB81}">
      <text>
        <r>
          <rPr>
            <sz val="9"/>
            <color indexed="81"/>
            <rFont val="Tahoma"/>
            <family val="2"/>
          </rPr>
          <t>Account_Balance_YTD(acctdept: {Map!G381})</t>
        </r>
      </text>
    </comment>
    <comment ref="I381" authorId="0" shapeId="0" xr:uid="{D400C6DE-99FD-4B21-9080-97D350C10C02}">
      <text>
        <r>
          <rPr>
            <sz val="9"/>
            <color indexed="81"/>
            <rFont val="Tahoma"/>
            <family val="2"/>
          </rPr>
          <t>Account_Balance_YTD(acctdept: {Map!H381})</t>
        </r>
      </text>
    </comment>
    <comment ref="J381" authorId="0" shapeId="0" xr:uid="{55EC3849-937F-43F1-84DE-4B1A1A1626F5}">
      <text>
        <r>
          <rPr>
            <sz val="9"/>
            <color indexed="81"/>
            <rFont val="Tahoma"/>
            <family val="2"/>
          </rPr>
          <t>Account_Balance_YTD(acctdept: {Map!I381})</t>
        </r>
      </text>
    </comment>
    <comment ref="K381" authorId="0" shapeId="0" xr:uid="{593FE0A7-1582-43AD-87AE-1D7614FAD244}">
      <text>
        <r>
          <rPr>
            <sz val="9"/>
            <color indexed="81"/>
            <rFont val="Tahoma"/>
            <family val="2"/>
          </rPr>
          <t>Account_Balance_YTD(acctdept: {Map!J381})</t>
        </r>
      </text>
    </comment>
    <comment ref="L381" authorId="0" shapeId="0" xr:uid="{6C27EBE8-3A92-41AC-952A-52EB483A307D}">
      <text>
        <r>
          <rPr>
            <sz val="9"/>
            <color indexed="81"/>
            <rFont val="Tahoma"/>
            <family val="2"/>
          </rPr>
          <t>Account_Balance_YTD(acctdept: {Map!K381})</t>
        </r>
      </text>
    </comment>
    <comment ref="M381" authorId="0" shapeId="0" xr:uid="{579283EE-93B1-44E2-AF4F-C5D91B45F9E0}">
      <text>
        <r>
          <rPr>
            <sz val="9"/>
            <color indexed="81"/>
            <rFont val="Tahoma"/>
            <family val="2"/>
          </rPr>
          <t>Account_Balance_YTD(acctdept: {Map!L381})</t>
        </r>
      </text>
    </comment>
    <comment ref="D382" authorId="0" shapeId="0" xr:uid="{9AAF9FEF-44FF-43B8-AEBF-16045AE2B4E1}">
      <text>
        <r>
          <rPr>
            <sz val="9"/>
            <color indexed="81"/>
            <rFont val="Tahoma"/>
            <family val="2"/>
          </rPr>
          <t>Account_Balance_YTD(acctdept: {Map!C382})</t>
        </r>
      </text>
    </comment>
    <comment ref="E382" authorId="0" shapeId="0" xr:uid="{FBB15CE5-D4DD-4595-ACFE-427A5D9A9594}">
      <text>
        <r>
          <rPr>
            <sz val="9"/>
            <color indexed="81"/>
            <rFont val="Tahoma"/>
            <family val="2"/>
          </rPr>
          <t>Account_Balance_YTD(acctdept: {Map!D382})</t>
        </r>
      </text>
    </comment>
    <comment ref="F382" authorId="0" shapeId="0" xr:uid="{A9719FBB-1702-43AE-B544-066A9932F041}">
      <text>
        <r>
          <rPr>
            <sz val="9"/>
            <color indexed="81"/>
            <rFont val="Tahoma"/>
            <family val="2"/>
          </rPr>
          <t>Account_Balance_YTD(acctdept: {Map!E382})</t>
        </r>
      </text>
    </comment>
    <comment ref="G382" authorId="0" shapeId="0" xr:uid="{EFA9FA6E-A8E2-46F1-9836-D3B98FBCFF4B}">
      <text>
        <r>
          <rPr>
            <sz val="9"/>
            <color indexed="81"/>
            <rFont val="Tahoma"/>
            <family val="2"/>
          </rPr>
          <t>Account_Balance_YTD(acctdept: {Map!F382})</t>
        </r>
      </text>
    </comment>
    <comment ref="H382" authorId="0" shapeId="0" xr:uid="{46640F43-70A1-41CF-9D2F-0BD765DD7BCD}">
      <text>
        <r>
          <rPr>
            <sz val="9"/>
            <color indexed="81"/>
            <rFont val="Tahoma"/>
            <family val="2"/>
          </rPr>
          <t>Account_Balance_YTD(acctdept: {Map!G382})</t>
        </r>
      </text>
    </comment>
    <comment ref="I382" authorId="0" shapeId="0" xr:uid="{1646F8F3-5AF7-40CE-84D7-FA8916AC0EDF}">
      <text>
        <r>
          <rPr>
            <sz val="9"/>
            <color indexed="81"/>
            <rFont val="Tahoma"/>
            <family val="2"/>
          </rPr>
          <t>Account_Balance_YTD(acctdept: {Map!H382})</t>
        </r>
      </text>
    </comment>
    <comment ref="J382" authorId="0" shapeId="0" xr:uid="{962A7A62-AB7B-4045-8790-DB40C0138F87}">
      <text>
        <r>
          <rPr>
            <sz val="9"/>
            <color indexed="81"/>
            <rFont val="Tahoma"/>
            <family val="2"/>
          </rPr>
          <t>Account_Balance_YTD(acctdept: {Map!I382})</t>
        </r>
      </text>
    </comment>
    <comment ref="K382" authorId="0" shapeId="0" xr:uid="{FC62BBC3-BBB1-449E-A97C-DC7F7B15C15A}">
      <text>
        <r>
          <rPr>
            <sz val="9"/>
            <color indexed="81"/>
            <rFont val="Tahoma"/>
            <family val="2"/>
          </rPr>
          <t>Account_Balance_YTD(acctdept: {Map!J382})</t>
        </r>
      </text>
    </comment>
    <comment ref="L382" authorId="0" shapeId="0" xr:uid="{AAC1A69E-92D3-4FB7-84D3-FF3DAFC7202B}">
      <text>
        <r>
          <rPr>
            <sz val="9"/>
            <color indexed="81"/>
            <rFont val="Tahoma"/>
            <family val="2"/>
          </rPr>
          <t>Account_Balance_YTD(acctdept: {Map!K382})</t>
        </r>
      </text>
    </comment>
    <comment ref="M382" authorId="0" shapeId="0" xr:uid="{625F0265-A95F-4FA4-80CD-E4CD2F5B0B2A}">
      <text>
        <r>
          <rPr>
            <sz val="9"/>
            <color indexed="81"/>
            <rFont val="Tahoma"/>
            <family val="2"/>
          </rPr>
          <t>Account_Balance_YTD(acctdept: {Map!L382})</t>
        </r>
      </text>
    </comment>
    <comment ref="D383" authorId="0" shapeId="0" xr:uid="{2F387A98-8F22-4DE8-AFB7-C2F23C98ABEA}">
      <text>
        <r>
          <rPr>
            <sz val="9"/>
            <color indexed="81"/>
            <rFont val="Tahoma"/>
            <family val="2"/>
          </rPr>
          <t>Account_Balance_YTD(acctdept: {Map!C383})</t>
        </r>
      </text>
    </comment>
    <comment ref="E383" authorId="0" shapeId="0" xr:uid="{1A284BB9-5077-4AD9-BF02-BE9178314B10}">
      <text>
        <r>
          <rPr>
            <sz val="9"/>
            <color indexed="81"/>
            <rFont val="Tahoma"/>
            <family val="2"/>
          </rPr>
          <t>Account_Balance_YTD(acctdept: {Map!D383})</t>
        </r>
      </text>
    </comment>
    <comment ref="F383" authorId="0" shapeId="0" xr:uid="{52DF872E-36B6-4644-A6CD-74FF10A405B1}">
      <text>
        <r>
          <rPr>
            <sz val="9"/>
            <color indexed="81"/>
            <rFont val="Tahoma"/>
            <family val="2"/>
          </rPr>
          <t>Account_Balance_YTD(acctdept: {Map!E383})</t>
        </r>
      </text>
    </comment>
    <comment ref="G383" authorId="0" shapeId="0" xr:uid="{FBA8BB70-2FA9-4193-8762-7E86B85D7FA3}">
      <text>
        <r>
          <rPr>
            <sz val="9"/>
            <color indexed="81"/>
            <rFont val="Tahoma"/>
            <family val="2"/>
          </rPr>
          <t>Account_Balance_YTD(acctdept: {Map!F383})</t>
        </r>
      </text>
    </comment>
    <comment ref="H383" authorId="0" shapeId="0" xr:uid="{75D12ABC-A391-4386-9E70-58E3352C26E6}">
      <text>
        <r>
          <rPr>
            <sz val="9"/>
            <color indexed="81"/>
            <rFont val="Tahoma"/>
            <family val="2"/>
          </rPr>
          <t>Account_Balance_YTD(acctdept: {Map!G383})</t>
        </r>
      </text>
    </comment>
    <comment ref="I383" authorId="0" shapeId="0" xr:uid="{AB38E320-015E-406E-8A17-A0B193C0BC6B}">
      <text>
        <r>
          <rPr>
            <sz val="9"/>
            <color indexed="81"/>
            <rFont val="Tahoma"/>
            <family val="2"/>
          </rPr>
          <t>Account_Balance_YTD(acctdept: {Map!H383})</t>
        </r>
      </text>
    </comment>
    <comment ref="J383" authorId="0" shapeId="0" xr:uid="{DA7059D7-79F1-426F-8925-7B358C0B20B6}">
      <text>
        <r>
          <rPr>
            <sz val="9"/>
            <color indexed="81"/>
            <rFont val="Tahoma"/>
            <family val="2"/>
          </rPr>
          <t>Account_Balance_YTD(acctdept: {Map!I383})</t>
        </r>
      </text>
    </comment>
    <comment ref="K383" authorId="0" shapeId="0" xr:uid="{57FE9B54-8989-4266-AA11-F5E330668A49}">
      <text>
        <r>
          <rPr>
            <sz val="9"/>
            <color indexed="81"/>
            <rFont val="Tahoma"/>
            <family val="2"/>
          </rPr>
          <t>Account_Balance_YTD(acctdept: {Map!J383})</t>
        </r>
      </text>
    </comment>
    <comment ref="L383" authorId="0" shapeId="0" xr:uid="{28B4EFE6-435B-46D0-A423-C9DBB2313500}">
      <text>
        <r>
          <rPr>
            <sz val="9"/>
            <color indexed="81"/>
            <rFont val="Tahoma"/>
            <family val="2"/>
          </rPr>
          <t>Account_Balance_YTD(acctdept: {Map!K383})</t>
        </r>
      </text>
    </comment>
    <comment ref="M383" authorId="0" shapeId="0" xr:uid="{F140B4A7-0F0F-4B1C-B83E-76EC19246F0C}">
      <text>
        <r>
          <rPr>
            <sz val="9"/>
            <color indexed="81"/>
            <rFont val="Tahoma"/>
            <family val="2"/>
          </rPr>
          <t>Account_Balance_YTD(acctdept: {Map!L383})</t>
        </r>
      </text>
    </comment>
    <comment ref="D384" authorId="0" shapeId="0" xr:uid="{096D7B2F-785D-4A45-B75E-C7FC758D5BD3}">
      <text>
        <r>
          <rPr>
            <sz val="9"/>
            <color indexed="81"/>
            <rFont val="Tahoma"/>
            <family val="2"/>
          </rPr>
          <t>Account_Balance_YTD(acctdept: {Map!C384})</t>
        </r>
      </text>
    </comment>
    <comment ref="E384" authorId="0" shapeId="0" xr:uid="{49A5CA90-2848-4B2A-9289-94EDDDEF5012}">
      <text>
        <r>
          <rPr>
            <sz val="9"/>
            <color indexed="81"/>
            <rFont val="Tahoma"/>
            <family val="2"/>
          </rPr>
          <t>Account_Balance_YTD(acctdept: {Map!D384})</t>
        </r>
      </text>
    </comment>
    <comment ref="F384" authorId="0" shapeId="0" xr:uid="{2CA8409B-0513-4CDE-8FEB-126F80B4D909}">
      <text>
        <r>
          <rPr>
            <sz val="9"/>
            <color indexed="81"/>
            <rFont val="Tahoma"/>
            <family val="2"/>
          </rPr>
          <t>Account_Balance_YTD(acctdept: {Map!E384})</t>
        </r>
      </text>
    </comment>
    <comment ref="G384" authorId="0" shapeId="0" xr:uid="{7572E7DB-EA80-4B15-872E-0F2AA263C43B}">
      <text>
        <r>
          <rPr>
            <sz val="9"/>
            <color indexed="81"/>
            <rFont val="Tahoma"/>
            <family val="2"/>
          </rPr>
          <t>Account_Balance_YTD(acctdept: {Map!F384})</t>
        </r>
      </text>
    </comment>
    <comment ref="H384" authorId="0" shapeId="0" xr:uid="{D1E1A83C-F273-4775-A66D-60DA86E9BE1D}">
      <text>
        <r>
          <rPr>
            <sz val="9"/>
            <color indexed="81"/>
            <rFont val="Tahoma"/>
            <family val="2"/>
          </rPr>
          <t>Account_Balance_YTD(acctdept: {Map!G384})</t>
        </r>
      </text>
    </comment>
    <comment ref="I384" authorId="0" shapeId="0" xr:uid="{DE8D4E71-CD10-49A3-A8AA-8A73BF65ED21}">
      <text>
        <r>
          <rPr>
            <sz val="9"/>
            <color indexed="81"/>
            <rFont val="Tahoma"/>
            <family val="2"/>
          </rPr>
          <t>Account_Balance_YTD(acctdept: {Map!H384})</t>
        </r>
      </text>
    </comment>
    <comment ref="J384" authorId="0" shapeId="0" xr:uid="{38478BC4-FED8-4356-99B0-3A3897ACECA4}">
      <text>
        <r>
          <rPr>
            <sz val="9"/>
            <color indexed="81"/>
            <rFont val="Tahoma"/>
            <family val="2"/>
          </rPr>
          <t>Account_Balance_YTD(acctdept: {Map!I384})</t>
        </r>
      </text>
    </comment>
    <comment ref="K384" authorId="0" shapeId="0" xr:uid="{48BB3F19-B9CD-4467-A587-91AEA1B34DC3}">
      <text>
        <r>
          <rPr>
            <sz val="9"/>
            <color indexed="81"/>
            <rFont val="Tahoma"/>
            <family val="2"/>
          </rPr>
          <t>Account_Balance_YTD(acctdept: {Map!J384})</t>
        </r>
      </text>
    </comment>
    <comment ref="L384" authorId="0" shapeId="0" xr:uid="{C8B8656E-C491-4FC6-B3D2-F5266594EDF3}">
      <text>
        <r>
          <rPr>
            <sz val="9"/>
            <color indexed="81"/>
            <rFont val="Tahoma"/>
            <family val="2"/>
          </rPr>
          <t>Account_Balance_YTD(acctdept: {Map!K384})</t>
        </r>
      </text>
    </comment>
    <comment ref="M384" authorId="0" shapeId="0" xr:uid="{8BA781BD-7B07-4C22-A340-F02C562D0850}">
      <text>
        <r>
          <rPr>
            <sz val="9"/>
            <color indexed="81"/>
            <rFont val="Tahoma"/>
            <family val="2"/>
          </rPr>
          <t>Account_Balance_YTD(acctdept: {Map!L384})</t>
        </r>
      </text>
    </comment>
    <comment ref="D385" authorId="0" shapeId="0" xr:uid="{E638AE62-56FD-47BA-9A0F-2A6FC99F7165}">
      <text>
        <r>
          <rPr>
            <sz val="9"/>
            <color indexed="81"/>
            <rFont val="Tahoma"/>
            <family val="2"/>
          </rPr>
          <t>Account_Balance_YTD(acctdept: {Map!C385})</t>
        </r>
      </text>
    </comment>
    <comment ref="E385" authorId="0" shapeId="0" xr:uid="{B8DDE774-90CF-4E8B-9699-4647F2852A58}">
      <text>
        <r>
          <rPr>
            <sz val="9"/>
            <color indexed="81"/>
            <rFont val="Tahoma"/>
            <family val="2"/>
          </rPr>
          <t>Account_Balance_YTD(acctdept: {Map!D385})</t>
        </r>
      </text>
    </comment>
    <comment ref="F385" authorId="0" shapeId="0" xr:uid="{7854BCAF-4A8A-4E86-9B3A-4E1C3C979229}">
      <text>
        <r>
          <rPr>
            <sz val="9"/>
            <color indexed="81"/>
            <rFont val="Tahoma"/>
            <family val="2"/>
          </rPr>
          <t>Account_Balance_YTD(acctdept: {Map!E385})</t>
        </r>
      </text>
    </comment>
    <comment ref="G385" authorId="0" shapeId="0" xr:uid="{12BE4086-1D5C-4204-9A9A-3F043EDDABD2}">
      <text>
        <r>
          <rPr>
            <sz val="9"/>
            <color indexed="81"/>
            <rFont val="Tahoma"/>
            <family val="2"/>
          </rPr>
          <t>Account_Balance_YTD(acctdept: {Map!F385})</t>
        </r>
      </text>
    </comment>
    <comment ref="H385" authorId="0" shapeId="0" xr:uid="{0F747169-1CD0-4815-A40A-17BF2E7947CF}">
      <text>
        <r>
          <rPr>
            <sz val="9"/>
            <color indexed="81"/>
            <rFont val="Tahoma"/>
            <family val="2"/>
          </rPr>
          <t>Account_Balance_YTD(acctdept: {Map!G385})</t>
        </r>
      </text>
    </comment>
    <comment ref="I385" authorId="0" shapeId="0" xr:uid="{5A228D85-2633-4FD0-8350-667FB54D02D9}">
      <text>
        <r>
          <rPr>
            <sz val="9"/>
            <color indexed="81"/>
            <rFont val="Tahoma"/>
            <family val="2"/>
          </rPr>
          <t>Account_Balance_YTD(acctdept: {Map!H385})</t>
        </r>
      </text>
    </comment>
    <comment ref="J385" authorId="0" shapeId="0" xr:uid="{C81064DA-A42F-4E3D-8DEC-4D02E0BAA51D}">
      <text>
        <r>
          <rPr>
            <sz val="9"/>
            <color indexed="81"/>
            <rFont val="Tahoma"/>
            <family val="2"/>
          </rPr>
          <t>Account_Balance_YTD(acctdept: {Map!I385})</t>
        </r>
      </text>
    </comment>
    <comment ref="K385" authorId="0" shapeId="0" xr:uid="{9E0BD8EC-493C-49F1-95EE-DE7E97720007}">
      <text>
        <r>
          <rPr>
            <sz val="9"/>
            <color indexed="81"/>
            <rFont val="Tahoma"/>
            <family val="2"/>
          </rPr>
          <t>Account_Balance_YTD(acctdept: {Map!J385})</t>
        </r>
      </text>
    </comment>
    <comment ref="L385" authorId="0" shapeId="0" xr:uid="{8F176AF5-270E-4E8F-8E7B-2145F290F4DA}">
      <text>
        <r>
          <rPr>
            <sz val="9"/>
            <color indexed="81"/>
            <rFont val="Tahoma"/>
            <family val="2"/>
          </rPr>
          <t>Account_Balance_YTD(acctdept: {Map!K385})</t>
        </r>
      </text>
    </comment>
    <comment ref="M385" authorId="0" shapeId="0" xr:uid="{10753147-3264-4378-A976-3F88D1089BA1}">
      <text>
        <r>
          <rPr>
            <sz val="9"/>
            <color indexed="81"/>
            <rFont val="Tahoma"/>
            <family val="2"/>
          </rPr>
          <t>Account_Balance_YTD(acctdept: {Map!L385})</t>
        </r>
      </text>
    </comment>
    <comment ref="D386" authorId="0" shapeId="0" xr:uid="{B3BFDE5C-812E-4C1B-A2CD-D35F238A1209}">
      <text>
        <r>
          <rPr>
            <sz val="9"/>
            <color indexed="81"/>
            <rFont val="Tahoma"/>
            <family val="2"/>
          </rPr>
          <t>Account_Balance_YTD(acctdept: {Map!C386})</t>
        </r>
      </text>
    </comment>
    <comment ref="E386" authorId="0" shapeId="0" xr:uid="{9BCCD737-9054-4AB2-A350-7495D45BB926}">
      <text>
        <r>
          <rPr>
            <sz val="9"/>
            <color indexed="81"/>
            <rFont val="Tahoma"/>
            <family val="2"/>
          </rPr>
          <t>Account_Balance_YTD(acctdept: {Map!D386})</t>
        </r>
      </text>
    </comment>
    <comment ref="F386" authorId="0" shapeId="0" xr:uid="{CE9BF376-6FCF-42BF-8052-53D29B64DE8B}">
      <text>
        <r>
          <rPr>
            <sz val="9"/>
            <color indexed="81"/>
            <rFont val="Tahoma"/>
            <family val="2"/>
          </rPr>
          <t>Account_Balance_YTD(acctdept: {Map!E386})</t>
        </r>
      </text>
    </comment>
    <comment ref="G386" authorId="0" shapeId="0" xr:uid="{EFEA7FFC-E4D3-40AB-AE5F-DE5F2F84E688}">
      <text>
        <r>
          <rPr>
            <sz val="9"/>
            <color indexed="81"/>
            <rFont val="Tahoma"/>
            <family val="2"/>
          </rPr>
          <t>Account_Balance_YTD(acctdept: {Map!F386})</t>
        </r>
      </text>
    </comment>
    <comment ref="H386" authorId="0" shapeId="0" xr:uid="{C845448B-B804-47E3-A37A-DE432AE46156}">
      <text>
        <r>
          <rPr>
            <sz val="9"/>
            <color indexed="81"/>
            <rFont val="Tahoma"/>
            <family val="2"/>
          </rPr>
          <t>Account_Balance_YTD(acctdept: {Map!G386})</t>
        </r>
      </text>
    </comment>
    <comment ref="I386" authorId="0" shapeId="0" xr:uid="{28BFB777-FAA8-4379-AE84-294BE59FDFA5}">
      <text>
        <r>
          <rPr>
            <sz val="9"/>
            <color indexed="81"/>
            <rFont val="Tahoma"/>
            <family val="2"/>
          </rPr>
          <t>Account_Balance_YTD(acctdept: {Map!H386})</t>
        </r>
      </text>
    </comment>
    <comment ref="J386" authorId="0" shapeId="0" xr:uid="{2FEA42F5-7231-416E-958B-32E42FE479BA}">
      <text>
        <r>
          <rPr>
            <sz val="9"/>
            <color indexed="81"/>
            <rFont val="Tahoma"/>
            <family val="2"/>
          </rPr>
          <t>Account_Balance_YTD(acctdept: {Map!I386})</t>
        </r>
      </text>
    </comment>
    <comment ref="K386" authorId="0" shapeId="0" xr:uid="{41BC0422-4CDA-40F8-8F37-AF5C0F6C19A9}">
      <text>
        <r>
          <rPr>
            <sz val="9"/>
            <color indexed="81"/>
            <rFont val="Tahoma"/>
            <family val="2"/>
          </rPr>
          <t>Account_Balance_YTD(acctdept: {Map!J386})</t>
        </r>
      </text>
    </comment>
    <comment ref="L386" authorId="0" shapeId="0" xr:uid="{3EBA886D-D7CC-4D37-AF8A-1BAC076CF480}">
      <text>
        <r>
          <rPr>
            <sz val="9"/>
            <color indexed="81"/>
            <rFont val="Tahoma"/>
            <family val="2"/>
          </rPr>
          <t>Account_Balance_YTD(acctdept: {Map!K386})</t>
        </r>
      </text>
    </comment>
    <comment ref="M386" authorId="0" shapeId="0" xr:uid="{F5BD43C1-B344-45FB-9231-9023A5DDE023}">
      <text>
        <r>
          <rPr>
            <sz val="9"/>
            <color indexed="81"/>
            <rFont val="Tahoma"/>
            <family val="2"/>
          </rPr>
          <t>Account_Balance_YTD(acctdept: {Map!L386})</t>
        </r>
      </text>
    </comment>
    <comment ref="D387" authorId="0" shapeId="0" xr:uid="{B16CC805-E020-4F3B-8B99-391A57259289}">
      <text>
        <r>
          <rPr>
            <sz val="9"/>
            <color indexed="81"/>
            <rFont val="Tahoma"/>
            <family val="2"/>
          </rPr>
          <t>Account_Balance_YTD(acctdept: {Map!C387})</t>
        </r>
      </text>
    </comment>
    <comment ref="E387" authorId="0" shapeId="0" xr:uid="{A2DD8655-B989-48E0-968E-64D450536791}">
      <text>
        <r>
          <rPr>
            <sz val="9"/>
            <color indexed="81"/>
            <rFont val="Tahoma"/>
            <family val="2"/>
          </rPr>
          <t>Account_Balance_YTD(acctdept: {Map!D387})</t>
        </r>
      </text>
    </comment>
    <comment ref="F387" authorId="0" shapeId="0" xr:uid="{364D4893-1DBA-4BF7-8D11-BC979BB4D091}">
      <text>
        <r>
          <rPr>
            <sz val="9"/>
            <color indexed="81"/>
            <rFont val="Tahoma"/>
            <family val="2"/>
          </rPr>
          <t>Account_Balance_YTD(acctdept: {Map!E387})</t>
        </r>
      </text>
    </comment>
    <comment ref="G387" authorId="0" shapeId="0" xr:uid="{5749A88E-A8DE-4EB8-A706-432C06D42355}">
      <text>
        <r>
          <rPr>
            <sz val="9"/>
            <color indexed="81"/>
            <rFont val="Tahoma"/>
            <family val="2"/>
          </rPr>
          <t>Account_Balance_YTD(acctdept: {Map!F387})</t>
        </r>
      </text>
    </comment>
    <comment ref="H387" authorId="0" shapeId="0" xr:uid="{4E77D919-DEB2-4AAF-9C87-B18C51118283}">
      <text>
        <r>
          <rPr>
            <sz val="9"/>
            <color indexed="81"/>
            <rFont val="Tahoma"/>
            <family val="2"/>
          </rPr>
          <t>Account_Balance_YTD(acctdept: {Map!G387})</t>
        </r>
      </text>
    </comment>
    <comment ref="I387" authorId="0" shapeId="0" xr:uid="{3E9424D0-2713-4B92-ACC2-7ACA5699A549}">
      <text>
        <r>
          <rPr>
            <sz val="9"/>
            <color indexed="81"/>
            <rFont val="Tahoma"/>
            <family val="2"/>
          </rPr>
          <t>Account_Balance_YTD(acctdept: {Map!H387})</t>
        </r>
      </text>
    </comment>
    <comment ref="J387" authorId="0" shapeId="0" xr:uid="{8B32DA8F-8B4D-4DC9-BCA2-05269C915A09}">
      <text>
        <r>
          <rPr>
            <sz val="9"/>
            <color indexed="81"/>
            <rFont val="Tahoma"/>
            <family val="2"/>
          </rPr>
          <t>Account_Balance_YTD(acctdept: {Map!I387})</t>
        </r>
      </text>
    </comment>
    <comment ref="K387" authorId="0" shapeId="0" xr:uid="{DCF351CB-74D6-4739-B020-34E903070D15}">
      <text>
        <r>
          <rPr>
            <sz val="9"/>
            <color indexed="81"/>
            <rFont val="Tahoma"/>
            <family val="2"/>
          </rPr>
          <t>Account_Balance_YTD(acctdept: {Map!J387})</t>
        </r>
      </text>
    </comment>
    <comment ref="L387" authorId="0" shapeId="0" xr:uid="{4F3223CB-47F6-4426-9E38-81C36700E044}">
      <text>
        <r>
          <rPr>
            <sz val="9"/>
            <color indexed="81"/>
            <rFont val="Tahoma"/>
            <family val="2"/>
          </rPr>
          <t>Account_Balance_YTD(acctdept: {Map!K387})</t>
        </r>
      </text>
    </comment>
    <comment ref="M387" authorId="0" shapeId="0" xr:uid="{4B448E73-3BEB-44B4-ACD1-ACCFA118FA63}">
      <text>
        <r>
          <rPr>
            <sz val="9"/>
            <color indexed="81"/>
            <rFont val="Tahoma"/>
            <family val="2"/>
          </rPr>
          <t>Account_Balance_YTD(acctdept: {Map!L387})</t>
        </r>
      </text>
    </comment>
    <comment ref="D388" authorId="0" shapeId="0" xr:uid="{9C757A56-BBD2-466D-B859-F32032306585}">
      <text>
        <r>
          <rPr>
            <sz val="9"/>
            <color indexed="81"/>
            <rFont val="Tahoma"/>
            <family val="2"/>
          </rPr>
          <t>Account_Balance_YTD(acctdept: {Map!C388})</t>
        </r>
      </text>
    </comment>
    <comment ref="E388" authorId="0" shapeId="0" xr:uid="{12B63B66-17C9-43F4-9A8D-A00591B6EAFB}">
      <text>
        <r>
          <rPr>
            <sz val="9"/>
            <color indexed="81"/>
            <rFont val="Tahoma"/>
            <family val="2"/>
          </rPr>
          <t>Account_Balance_YTD(acctdept: {Map!D388})</t>
        </r>
      </text>
    </comment>
    <comment ref="F388" authorId="0" shapeId="0" xr:uid="{EBFD267F-2560-45AD-B74C-865346FE5104}">
      <text>
        <r>
          <rPr>
            <sz val="9"/>
            <color indexed="81"/>
            <rFont val="Tahoma"/>
            <family val="2"/>
          </rPr>
          <t>Account_Balance_YTD(acctdept: {Map!E388})</t>
        </r>
      </text>
    </comment>
    <comment ref="G388" authorId="0" shapeId="0" xr:uid="{81D8786E-7943-4DBA-A542-FE4C4826FC4C}">
      <text>
        <r>
          <rPr>
            <sz val="9"/>
            <color indexed="81"/>
            <rFont val="Tahoma"/>
            <family val="2"/>
          </rPr>
          <t>Account_Balance_YTD(acctdept: {Map!F388})</t>
        </r>
      </text>
    </comment>
    <comment ref="H388" authorId="0" shapeId="0" xr:uid="{03CAE3FD-B897-445F-A990-23F71281D140}">
      <text>
        <r>
          <rPr>
            <sz val="9"/>
            <color indexed="81"/>
            <rFont val="Tahoma"/>
            <family val="2"/>
          </rPr>
          <t>Account_Balance_YTD(acctdept: {Map!G388})</t>
        </r>
      </text>
    </comment>
    <comment ref="I388" authorId="0" shapeId="0" xr:uid="{C5E0F2D8-7B23-4FF5-92B6-D9F8F305513A}">
      <text>
        <r>
          <rPr>
            <sz val="9"/>
            <color indexed="81"/>
            <rFont val="Tahoma"/>
            <family val="2"/>
          </rPr>
          <t>Account_Balance_YTD(acctdept: {Map!H388})</t>
        </r>
      </text>
    </comment>
    <comment ref="J388" authorId="0" shapeId="0" xr:uid="{6E963DA1-D6DE-4B8D-AA6C-4B9F76150B1F}">
      <text>
        <r>
          <rPr>
            <sz val="9"/>
            <color indexed="81"/>
            <rFont val="Tahoma"/>
            <family val="2"/>
          </rPr>
          <t>Account_Balance_YTD(acctdept: {Map!I388})</t>
        </r>
      </text>
    </comment>
    <comment ref="K388" authorId="0" shapeId="0" xr:uid="{F3FE9A06-F4D6-4819-AEB2-6A76EC0EC486}">
      <text>
        <r>
          <rPr>
            <sz val="9"/>
            <color indexed="81"/>
            <rFont val="Tahoma"/>
            <family val="2"/>
          </rPr>
          <t>Account_Balance_YTD(acctdept: {Map!J388})</t>
        </r>
      </text>
    </comment>
    <comment ref="L388" authorId="0" shapeId="0" xr:uid="{E8AD6750-D002-481F-8392-B0992F1928FC}">
      <text>
        <r>
          <rPr>
            <sz val="9"/>
            <color indexed="81"/>
            <rFont val="Tahoma"/>
            <family val="2"/>
          </rPr>
          <t>Account_Balance_YTD(acctdept: {Map!K388})</t>
        </r>
      </text>
    </comment>
    <comment ref="M388" authorId="0" shapeId="0" xr:uid="{BE970BFC-7983-41A2-98DB-81FE86BEDE56}">
      <text>
        <r>
          <rPr>
            <sz val="9"/>
            <color indexed="81"/>
            <rFont val="Tahoma"/>
            <family val="2"/>
          </rPr>
          <t>Account_Balance_YTD(acctdept: {Map!L388})</t>
        </r>
      </text>
    </comment>
    <comment ref="D389" authorId="0" shapeId="0" xr:uid="{1F6FCFA9-5110-47D2-8AC1-E7BAB420FF18}">
      <text>
        <r>
          <rPr>
            <sz val="9"/>
            <color indexed="81"/>
            <rFont val="Tahoma"/>
            <family val="2"/>
          </rPr>
          <t>Account_Balance_YTD(acctdept: {Map!C389})</t>
        </r>
      </text>
    </comment>
    <comment ref="E389" authorId="0" shapeId="0" xr:uid="{E47D9345-3259-46E9-A04C-0C7A038E0534}">
      <text>
        <r>
          <rPr>
            <sz val="9"/>
            <color indexed="81"/>
            <rFont val="Tahoma"/>
            <family val="2"/>
          </rPr>
          <t>Account_Balance_YTD(acctdept: {Map!D389})</t>
        </r>
      </text>
    </comment>
    <comment ref="F389" authorId="0" shapeId="0" xr:uid="{02272864-296F-4EFB-A884-0999AF5BB5B5}">
      <text>
        <r>
          <rPr>
            <sz val="9"/>
            <color indexed="81"/>
            <rFont val="Tahoma"/>
            <family val="2"/>
          </rPr>
          <t>Account_Balance_YTD(acctdept: {Map!E389})</t>
        </r>
      </text>
    </comment>
    <comment ref="G389" authorId="0" shapeId="0" xr:uid="{896E9088-B352-4418-9B3F-3209FE21AE4C}">
      <text>
        <r>
          <rPr>
            <sz val="9"/>
            <color indexed="81"/>
            <rFont val="Tahoma"/>
            <family val="2"/>
          </rPr>
          <t>Account_Balance_YTD(acctdept: {Map!F389})</t>
        </r>
      </text>
    </comment>
    <comment ref="H389" authorId="0" shapeId="0" xr:uid="{201178E6-C19D-40F1-8C75-C9E3746388B8}">
      <text>
        <r>
          <rPr>
            <sz val="9"/>
            <color indexed="81"/>
            <rFont val="Tahoma"/>
            <family val="2"/>
          </rPr>
          <t>Account_Balance_YTD(acctdept: {Map!G389})</t>
        </r>
      </text>
    </comment>
    <comment ref="I389" authorId="0" shapeId="0" xr:uid="{DB20FE52-9CCA-42B8-BD85-D7B7B826FF0A}">
      <text>
        <r>
          <rPr>
            <sz val="9"/>
            <color indexed="81"/>
            <rFont val="Tahoma"/>
            <family val="2"/>
          </rPr>
          <t>Account_Balance_YTD(acctdept: {Map!H389})</t>
        </r>
      </text>
    </comment>
    <comment ref="J389" authorId="0" shapeId="0" xr:uid="{B770F1B1-99DA-4515-AE32-65D4EA9993F5}">
      <text>
        <r>
          <rPr>
            <sz val="9"/>
            <color indexed="81"/>
            <rFont val="Tahoma"/>
            <family val="2"/>
          </rPr>
          <t>Account_Balance_YTD(acctdept: {Map!I389})</t>
        </r>
      </text>
    </comment>
    <comment ref="K389" authorId="0" shapeId="0" xr:uid="{9CC5B182-B115-46C5-B3E8-734CD28BE973}">
      <text>
        <r>
          <rPr>
            <sz val="9"/>
            <color indexed="81"/>
            <rFont val="Tahoma"/>
            <family val="2"/>
          </rPr>
          <t>Account_Balance_YTD(acctdept: {Map!J389})</t>
        </r>
      </text>
    </comment>
    <comment ref="L389" authorId="0" shapeId="0" xr:uid="{A6AFF491-953D-4B92-AD15-AA1193D0C8EE}">
      <text>
        <r>
          <rPr>
            <sz val="9"/>
            <color indexed="81"/>
            <rFont val="Tahoma"/>
            <family val="2"/>
          </rPr>
          <t>Account_Balance_YTD(acctdept: {Map!K389})</t>
        </r>
      </text>
    </comment>
    <comment ref="M389" authorId="0" shapeId="0" xr:uid="{A2AE35C4-8301-47C0-B771-25C091F1FA19}">
      <text>
        <r>
          <rPr>
            <sz val="9"/>
            <color indexed="81"/>
            <rFont val="Tahoma"/>
            <family val="2"/>
          </rPr>
          <t>Account_Balance_YTD(acctdept: {Map!L389})</t>
        </r>
      </text>
    </comment>
    <comment ref="D390" authorId="0" shapeId="0" xr:uid="{CBB4C21E-655D-407C-8F71-56DD6C923C4F}">
      <text>
        <r>
          <rPr>
            <sz val="9"/>
            <color indexed="81"/>
            <rFont val="Tahoma"/>
            <family val="2"/>
          </rPr>
          <t>Account_Balance_YTD(acctdept: {Map!C390})</t>
        </r>
      </text>
    </comment>
    <comment ref="E390" authorId="0" shapeId="0" xr:uid="{BEE5C8AE-66F1-432F-AFDA-E2887EA95A49}">
      <text>
        <r>
          <rPr>
            <sz val="9"/>
            <color indexed="81"/>
            <rFont val="Tahoma"/>
            <family val="2"/>
          </rPr>
          <t>Account_Balance_YTD(acctdept: {Map!D390})</t>
        </r>
      </text>
    </comment>
    <comment ref="F390" authorId="0" shapeId="0" xr:uid="{8CBF3C91-09B1-4D5A-93D8-FEC46A175692}">
      <text>
        <r>
          <rPr>
            <sz val="9"/>
            <color indexed="81"/>
            <rFont val="Tahoma"/>
            <family val="2"/>
          </rPr>
          <t>Account_Balance_YTD(acctdept: {Map!E390})</t>
        </r>
      </text>
    </comment>
    <comment ref="G390" authorId="0" shapeId="0" xr:uid="{9AA01F68-99C7-48D7-BDE9-8EB0DCC360B3}">
      <text>
        <r>
          <rPr>
            <sz val="9"/>
            <color indexed="81"/>
            <rFont val="Tahoma"/>
            <family val="2"/>
          </rPr>
          <t>Account_Balance_YTD(acctdept: {Map!F390})</t>
        </r>
      </text>
    </comment>
    <comment ref="H390" authorId="0" shapeId="0" xr:uid="{522BF30E-B880-496E-AEED-A437BA2029BE}">
      <text>
        <r>
          <rPr>
            <sz val="9"/>
            <color indexed="81"/>
            <rFont val="Tahoma"/>
            <family val="2"/>
          </rPr>
          <t>Account_Balance_YTD(acctdept: {Map!G390})</t>
        </r>
      </text>
    </comment>
    <comment ref="I390" authorId="0" shapeId="0" xr:uid="{A876E64A-4B9D-4E0C-B203-14AAFFB92F22}">
      <text>
        <r>
          <rPr>
            <sz val="9"/>
            <color indexed="81"/>
            <rFont val="Tahoma"/>
            <family val="2"/>
          </rPr>
          <t>Account_Balance_YTD(acctdept: {Map!H390})</t>
        </r>
      </text>
    </comment>
    <comment ref="J390" authorId="0" shapeId="0" xr:uid="{3EEBFA2F-669F-4DAD-9F91-1E13AC4668D5}">
      <text>
        <r>
          <rPr>
            <sz val="9"/>
            <color indexed="81"/>
            <rFont val="Tahoma"/>
            <family val="2"/>
          </rPr>
          <t>Account_Balance_YTD(acctdept: {Map!I390})</t>
        </r>
      </text>
    </comment>
    <comment ref="K390" authorId="0" shapeId="0" xr:uid="{FAE62963-8153-466C-B100-40030A3F76F4}">
      <text>
        <r>
          <rPr>
            <sz val="9"/>
            <color indexed="81"/>
            <rFont val="Tahoma"/>
            <family val="2"/>
          </rPr>
          <t>Account_Balance_YTD(acctdept: {Map!J390})</t>
        </r>
      </text>
    </comment>
    <comment ref="L390" authorId="0" shapeId="0" xr:uid="{2702B208-700C-4287-9295-608AAA976788}">
      <text>
        <r>
          <rPr>
            <sz val="9"/>
            <color indexed="81"/>
            <rFont val="Tahoma"/>
            <family val="2"/>
          </rPr>
          <t>Account_Balance_YTD(acctdept: {Map!K390})</t>
        </r>
      </text>
    </comment>
    <comment ref="M390" authorId="0" shapeId="0" xr:uid="{1E8380EC-D7FD-47B0-9239-9B55514D22E7}">
      <text>
        <r>
          <rPr>
            <sz val="9"/>
            <color indexed="81"/>
            <rFont val="Tahoma"/>
            <family val="2"/>
          </rPr>
          <t>Account_Balance_YTD(acctdept: {Map!L390})</t>
        </r>
      </text>
    </comment>
    <comment ref="D391" authorId="0" shapeId="0" xr:uid="{27C38DB1-66AA-4EC5-94AD-0C825A9879C3}">
      <text>
        <r>
          <rPr>
            <sz val="9"/>
            <color indexed="81"/>
            <rFont val="Tahoma"/>
            <family val="2"/>
          </rPr>
          <t>Account_Balance_YTD(acctdept: {Map!C391})</t>
        </r>
      </text>
    </comment>
    <comment ref="E391" authorId="0" shapeId="0" xr:uid="{84D72CF2-456B-4F43-8D86-B845501BDD41}">
      <text>
        <r>
          <rPr>
            <sz val="9"/>
            <color indexed="81"/>
            <rFont val="Tahoma"/>
            <family val="2"/>
          </rPr>
          <t>Account_Balance_YTD(acctdept: {Map!D391})</t>
        </r>
      </text>
    </comment>
    <comment ref="F391" authorId="0" shapeId="0" xr:uid="{77FCA309-D498-4A2C-8775-77C0865030D8}">
      <text>
        <r>
          <rPr>
            <sz val="9"/>
            <color indexed="81"/>
            <rFont val="Tahoma"/>
            <family val="2"/>
          </rPr>
          <t>Account_Balance_YTD(acctdept: {Map!E391})</t>
        </r>
      </text>
    </comment>
    <comment ref="G391" authorId="0" shapeId="0" xr:uid="{C9EBF636-1551-41AA-867E-8D7436976ED1}">
      <text>
        <r>
          <rPr>
            <sz val="9"/>
            <color indexed="81"/>
            <rFont val="Tahoma"/>
            <family val="2"/>
          </rPr>
          <t>Account_Balance_YTD(acctdept: {Map!F391})</t>
        </r>
      </text>
    </comment>
    <comment ref="H391" authorId="0" shapeId="0" xr:uid="{0E13FCB4-6728-4CD2-AE3D-BE9A36D2E25B}">
      <text>
        <r>
          <rPr>
            <sz val="9"/>
            <color indexed="81"/>
            <rFont val="Tahoma"/>
            <family val="2"/>
          </rPr>
          <t>Account_Balance_YTD(acctdept: {Map!G391})</t>
        </r>
      </text>
    </comment>
    <comment ref="I391" authorId="0" shapeId="0" xr:uid="{59424750-772B-4932-9D05-58D408E2D052}">
      <text>
        <r>
          <rPr>
            <sz val="9"/>
            <color indexed="81"/>
            <rFont val="Tahoma"/>
            <family val="2"/>
          </rPr>
          <t>Account_Balance_YTD(acctdept: {Map!H391})</t>
        </r>
      </text>
    </comment>
    <comment ref="J391" authorId="0" shapeId="0" xr:uid="{DF3EDDFC-222C-46DA-92F5-79C35D2FC802}">
      <text>
        <r>
          <rPr>
            <sz val="9"/>
            <color indexed="81"/>
            <rFont val="Tahoma"/>
            <family val="2"/>
          </rPr>
          <t>Account_Balance_YTD(acctdept: {Map!I391})</t>
        </r>
      </text>
    </comment>
    <comment ref="K391" authorId="0" shapeId="0" xr:uid="{A57BF7CB-992C-4689-ADCB-CD835EA630F6}">
      <text>
        <r>
          <rPr>
            <sz val="9"/>
            <color indexed="81"/>
            <rFont val="Tahoma"/>
            <family val="2"/>
          </rPr>
          <t>Account_Balance_YTD(acctdept: {Map!J391})</t>
        </r>
      </text>
    </comment>
    <comment ref="L391" authorId="0" shapeId="0" xr:uid="{444A9B5D-2497-4EAC-A1C2-4A4E0F514B68}">
      <text>
        <r>
          <rPr>
            <sz val="9"/>
            <color indexed="81"/>
            <rFont val="Tahoma"/>
            <family val="2"/>
          </rPr>
          <t>Account_Balance_YTD(acctdept: {Map!K391})</t>
        </r>
      </text>
    </comment>
    <comment ref="M391" authorId="0" shapeId="0" xr:uid="{C4D18A55-D992-4D95-9507-76979C4DE1DE}">
      <text>
        <r>
          <rPr>
            <sz val="9"/>
            <color indexed="81"/>
            <rFont val="Tahoma"/>
            <family val="2"/>
          </rPr>
          <t>Account_Balance_YTD(acctdept: {Map!L391})</t>
        </r>
      </text>
    </comment>
    <comment ref="D392" authorId="0" shapeId="0" xr:uid="{FF3BE07F-7D97-49E0-A9D4-098721C13731}">
      <text>
        <r>
          <rPr>
            <sz val="9"/>
            <color indexed="81"/>
            <rFont val="Tahoma"/>
            <family val="2"/>
          </rPr>
          <t>Account_Balance_YTD(acctdept: {Map!C392})</t>
        </r>
      </text>
    </comment>
    <comment ref="E392" authorId="0" shapeId="0" xr:uid="{104CEB04-19E6-4DBB-91FA-659F208B61CE}">
      <text>
        <r>
          <rPr>
            <sz val="9"/>
            <color indexed="81"/>
            <rFont val="Tahoma"/>
            <family val="2"/>
          </rPr>
          <t>Account_Balance_YTD(acctdept: {Map!D392})</t>
        </r>
      </text>
    </comment>
    <comment ref="F392" authorId="0" shapeId="0" xr:uid="{4A1CCE2E-75A7-4D0A-9638-10B6BE20292C}">
      <text>
        <r>
          <rPr>
            <sz val="9"/>
            <color indexed="81"/>
            <rFont val="Tahoma"/>
            <family val="2"/>
          </rPr>
          <t>Account_Balance_YTD(acctdept: {Map!E392})</t>
        </r>
      </text>
    </comment>
    <comment ref="G392" authorId="0" shapeId="0" xr:uid="{E77A0A83-2AB2-45A6-9FDD-BAD5CEAA4CF5}">
      <text>
        <r>
          <rPr>
            <sz val="9"/>
            <color indexed="81"/>
            <rFont val="Tahoma"/>
            <family val="2"/>
          </rPr>
          <t>Account_Balance_YTD(acctdept: {Map!F392})</t>
        </r>
      </text>
    </comment>
    <comment ref="H392" authorId="0" shapeId="0" xr:uid="{A9D60E85-C540-4AFE-921B-CEF0AB40B1C9}">
      <text>
        <r>
          <rPr>
            <sz val="9"/>
            <color indexed="81"/>
            <rFont val="Tahoma"/>
            <family val="2"/>
          </rPr>
          <t>Account_Balance_YTD(acctdept: {Map!G392})</t>
        </r>
      </text>
    </comment>
    <comment ref="I392" authorId="0" shapeId="0" xr:uid="{75DC956C-F8FE-462F-B448-74FD5EFB184E}">
      <text>
        <r>
          <rPr>
            <sz val="9"/>
            <color indexed="81"/>
            <rFont val="Tahoma"/>
            <family val="2"/>
          </rPr>
          <t>Account_Balance_YTD(acctdept: {Map!H392})</t>
        </r>
      </text>
    </comment>
    <comment ref="J392" authorId="0" shapeId="0" xr:uid="{085EF7CA-489E-4D83-9EBD-27810B9A23D4}">
      <text>
        <r>
          <rPr>
            <sz val="9"/>
            <color indexed="81"/>
            <rFont val="Tahoma"/>
            <family val="2"/>
          </rPr>
          <t>Account_Balance_YTD(acctdept: {Map!I392})</t>
        </r>
      </text>
    </comment>
    <comment ref="K392" authorId="0" shapeId="0" xr:uid="{4952F614-14EE-40C4-92A8-C3D878D4D83E}">
      <text>
        <r>
          <rPr>
            <sz val="9"/>
            <color indexed="81"/>
            <rFont val="Tahoma"/>
            <family val="2"/>
          </rPr>
          <t>Account_Balance_YTD(acctdept: {Map!J392})</t>
        </r>
      </text>
    </comment>
    <comment ref="L392" authorId="0" shapeId="0" xr:uid="{F6AF3728-A41C-42E8-9390-531EA7FC7EE1}">
      <text>
        <r>
          <rPr>
            <sz val="9"/>
            <color indexed="81"/>
            <rFont val="Tahoma"/>
            <family val="2"/>
          </rPr>
          <t>Account_Balance_YTD(acctdept: {Map!K392})</t>
        </r>
      </text>
    </comment>
    <comment ref="M392" authorId="0" shapeId="0" xr:uid="{4FA1AEF5-65BF-4AA5-9EE8-767AF53B6601}">
      <text>
        <r>
          <rPr>
            <sz val="9"/>
            <color indexed="81"/>
            <rFont val="Tahoma"/>
            <family val="2"/>
          </rPr>
          <t>Account_Balance_YTD(acctdept: {Map!L392})</t>
        </r>
      </text>
    </comment>
    <comment ref="D393" authorId="0" shapeId="0" xr:uid="{73DDE8CD-101B-4543-9D17-0766835CD76A}">
      <text>
        <r>
          <rPr>
            <sz val="9"/>
            <color indexed="81"/>
            <rFont val="Tahoma"/>
            <family val="2"/>
          </rPr>
          <t>Account_Balance_YTD(acctdept: {Map!C393})</t>
        </r>
      </text>
    </comment>
    <comment ref="E393" authorId="0" shapeId="0" xr:uid="{5A1E2FEB-7FD5-4C5A-AE87-0626A1BAC521}">
      <text>
        <r>
          <rPr>
            <sz val="9"/>
            <color indexed="81"/>
            <rFont val="Tahoma"/>
            <family val="2"/>
          </rPr>
          <t>Account_Balance_YTD(acctdept: {Map!D393})</t>
        </r>
      </text>
    </comment>
    <comment ref="F393" authorId="0" shapeId="0" xr:uid="{565F02B1-C9E9-4E31-84C9-529649275BEB}">
      <text>
        <r>
          <rPr>
            <sz val="9"/>
            <color indexed="81"/>
            <rFont val="Tahoma"/>
            <family val="2"/>
          </rPr>
          <t>Account_Balance_YTD(acctdept: {Map!E393})</t>
        </r>
      </text>
    </comment>
    <comment ref="G393" authorId="0" shapeId="0" xr:uid="{46D26B09-4109-4460-8484-62FD980B2992}">
      <text>
        <r>
          <rPr>
            <sz val="9"/>
            <color indexed="81"/>
            <rFont val="Tahoma"/>
            <family val="2"/>
          </rPr>
          <t>Account_Balance_YTD(acctdept: {Map!F393})</t>
        </r>
      </text>
    </comment>
    <comment ref="H393" authorId="0" shapeId="0" xr:uid="{3312A95E-C23A-48E6-9D05-771340752B2E}">
      <text>
        <r>
          <rPr>
            <sz val="9"/>
            <color indexed="81"/>
            <rFont val="Tahoma"/>
            <family val="2"/>
          </rPr>
          <t>Account_Balance_YTD(acctdept: {Map!G393})</t>
        </r>
      </text>
    </comment>
    <comment ref="I393" authorId="0" shapeId="0" xr:uid="{889C931B-090A-4878-A8B7-577CFA461078}">
      <text>
        <r>
          <rPr>
            <sz val="9"/>
            <color indexed="81"/>
            <rFont val="Tahoma"/>
            <family val="2"/>
          </rPr>
          <t>Account_Balance_YTD(acctdept: {Map!H393})</t>
        </r>
      </text>
    </comment>
    <comment ref="J393" authorId="0" shapeId="0" xr:uid="{23094490-1F9A-4880-833F-DAE871CC032E}">
      <text>
        <r>
          <rPr>
            <sz val="9"/>
            <color indexed="81"/>
            <rFont val="Tahoma"/>
            <family val="2"/>
          </rPr>
          <t>Account_Balance_YTD(acctdept: {Map!I393})</t>
        </r>
      </text>
    </comment>
    <comment ref="K393" authorId="0" shapeId="0" xr:uid="{934067EC-34C6-49B7-9BC9-F5816BAB6590}">
      <text>
        <r>
          <rPr>
            <sz val="9"/>
            <color indexed="81"/>
            <rFont val="Tahoma"/>
            <family val="2"/>
          </rPr>
          <t>Account_Balance_YTD(acctdept: {Map!J393})</t>
        </r>
      </text>
    </comment>
    <comment ref="L393" authorId="0" shapeId="0" xr:uid="{65419278-66CE-4176-981C-EA556F256736}">
      <text>
        <r>
          <rPr>
            <sz val="9"/>
            <color indexed="81"/>
            <rFont val="Tahoma"/>
            <family val="2"/>
          </rPr>
          <t>Account_Balance_YTD(acctdept: {Map!K393})</t>
        </r>
      </text>
    </comment>
    <comment ref="M393" authorId="0" shapeId="0" xr:uid="{4DD6001B-68C5-4918-A316-92856F4FB415}">
      <text>
        <r>
          <rPr>
            <sz val="9"/>
            <color indexed="81"/>
            <rFont val="Tahoma"/>
            <family val="2"/>
          </rPr>
          <t>Account_Balance_YTD(acctdept: {Map!L393})</t>
        </r>
      </text>
    </comment>
    <comment ref="D394" authorId="0" shapeId="0" xr:uid="{3299B456-8BCB-40D4-A693-0B70D82D95F3}">
      <text>
        <r>
          <rPr>
            <sz val="9"/>
            <color indexed="81"/>
            <rFont val="Tahoma"/>
            <family val="2"/>
          </rPr>
          <t>Account_Balance_YTD(acctdept: {Map!C394})</t>
        </r>
      </text>
    </comment>
    <comment ref="E394" authorId="0" shapeId="0" xr:uid="{6F3A050C-F164-47BB-946D-D6FFBD6E915B}">
      <text>
        <r>
          <rPr>
            <sz val="9"/>
            <color indexed="81"/>
            <rFont val="Tahoma"/>
            <family val="2"/>
          </rPr>
          <t>Account_Balance_YTD(acctdept: {Map!D394})</t>
        </r>
      </text>
    </comment>
    <comment ref="F394" authorId="0" shapeId="0" xr:uid="{BBA12F45-D996-4FE5-B195-2AC069AC67A6}">
      <text>
        <r>
          <rPr>
            <sz val="9"/>
            <color indexed="81"/>
            <rFont val="Tahoma"/>
            <family val="2"/>
          </rPr>
          <t>Account_Balance_YTD(acctdept: {Map!E394})</t>
        </r>
      </text>
    </comment>
    <comment ref="G394" authorId="0" shapeId="0" xr:uid="{34AACE26-5660-437D-85C3-408D3C0CB5E2}">
      <text>
        <r>
          <rPr>
            <sz val="9"/>
            <color indexed="81"/>
            <rFont val="Tahoma"/>
            <family val="2"/>
          </rPr>
          <t>Account_Balance_YTD(acctdept: {Map!F394})</t>
        </r>
      </text>
    </comment>
    <comment ref="H394" authorId="0" shapeId="0" xr:uid="{D548B93C-10EC-4BB4-A974-F55CA6869A84}">
      <text>
        <r>
          <rPr>
            <sz val="9"/>
            <color indexed="81"/>
            <rFont val="Tahoma"/>
            <family val="2"/>
          </rPr>
          <t>Account_Balance_YTD(acctdept: {Map!G394})</t>
        </r>
      </text>
    </comment>
    <comment ref="I394" authorId="0" shapeId="0" xr:uid="{64A4E987-3AA4-49BC-9B18-A6A30A9913A6}">
      <text>
        <r>
          <rPr>
            <sz val="9"/>
            <color indexed="81"/>
            <rFont val="Tahoma"/>
            <family val="2"/>
          </rPr>
          <t>Account_Balance_YTD(acctdept: {Map!H394})</t>
        </r>
      </text>
    </comment>
    <comment ref="J394" authorId="0" shapeId="0" xr:uid="{9FE867B4-F36E-4512-A610-B3A0594987CE}">
      <text>
        <r>
          <rPr>
            <sz val="9"/>
            <color indexed="81"/>
            <rFont val="Tahoma"/>
            <family val="2"/>
          </rPr>
          <t>Account_Balance_YTD(acctdept: {Map!I394})</t>
        </r>
      </text>
    </comment>
    <comment ref="K394" authorId="0" shapeId="0" xr:uid="{615225AE-0EE1-4166-AF71-2BA0E33608E7}">
      <text>
        <r>
          <rPr>
            <sz val="9"/>
            <color indexed="81"/>
            <rFont val="Tahoma"/>
            <family val="2"/>
          </rPr>
          <t>Account_Balance_YTD(acctdept: {Map!J394})</t>
        </r>
      </text>
    </comment>
    <comment ref="L394" authorId="0" shapeId="0" xr:uid="{308B9092-E177-40B5-9252-0A73EBF2B5A5}">
      <text>
        <r>
          <rPr>
            <sz val="9"/>
            <color indexed="81"/>
            <rFont val="Tahoma"/>
            <family val="2"/>
          </rPr>
          <t>Account_Balance_YTD(acctdept: {Map!K394})</t>
        </r>
      </text>
    </comment>
    <comment ref="M394" authorId="0" shapeId="0" xr:uid="{9B74F20E-3B8E-4BDB-8FB4-AAC958D72503}">
      <text>
        <r>
          <rPr>
            <sz val="9"/>
            <color indexed="81"/>
            <rFont val="Tahoma"/>
            <family val="2"/>
          </rPr>
          <t>Account_Balance_YTD(acctdept: {Map!L394})</t>
        </r>
      </text>
    </comment>
    <comment ref="D395" authorId="0" shapeId="0" xr:uid="{5A9A3506-6B80-4689-A1E6-CCDE71C6854F}">
      <text>
        <r>
          <rPr>
            <sz val="9"/>
            <color indexed="81"/>
            <rFont val="Tahoma"/>
            <family val="2"/>
          </rPr>
          <t>Account_Balance_YTD(acctdept: {Map!C395})</t>
        </r>
      </text>
    </comment>
    <comment ref="E395" authorId="0" shapeId="0" xr:uid="{D9B1E94C-EB0D-42AD-9D04-316B58CE42C9}">
      <text>
        <r>
          <rPr>
            <sz val="9"/>
            <color indexed="81"/>
            <rFont val="Tahoma"/>
            <family val="2"/>
          </rPr>
          <t>Account_Balance_YTD(acctdept: {Map!D395})</t>
        </r>
      </text>
    </comment>
    <comment ref="F395" authorId="0" shapeId="0" xr:uid="{3D0018D4-E438-4708-BE9B-F2DFAB69BE28}">
      <text>
        <r>
          <rPr>
            <sz val="9"/>
            <color indexed="81"/>
            <rFont val="Tahoma"/>
            <family val="2"/>
          </rPr>
          <t>Account_Balance_YTD(acctdept: {Map!E395})</t>
        </r>
      </text>
    </comment>
    <comment ref="G395" authorId="0" shapeId="0" xr:uid="{33005B54-5CF1-4629-8CDF-915FBBC376AE}">
      <text>
        <r>
          <rPr>
            <sz val="9"/>
            <color indexed="81"/>
            <rFont val="Tahoma"/>
            <family val="2"/>
          </rPr>
          <t>Account_Balance_YTD(acctdept: {Map!F395})</t>
        </r>
      </text>
    </comment>
    <comment ref="H395" authorId="0" shapeId="0" xr:uid="{6918A3F8-8D76-4FFB-A874-1A6E4B155BF3}">
      <text>
        <r>
          <rPr>
            <sz val="9"/>
            <color indexed="81"/>
            <rFont val="Tahoma"/>
            <family val="2"/>
          </rPr>
          <t>Account_Balance_YTD(acctdept: {Map!G395})</t>
        </r>
      </text>
    </comment>
    <comment ref="I395" authorId="0" shapeId="0" xr:uid="{54F52761-9B23-465F-94C8-25B651D09A05}">
      <text>
        <r>
          <rPr>
            <sz val="9"/>
            <color indexed="81"/>
            <rFont val="Tahoma"/>
            <family val="2"/>
          </rPr>
          <t>Account_Balance_YTD(acctdept: {Map!H395})</t>
        </r>
      </text>
    </comment>
    <comment ref="J395" authorId="0" shapeId="0" xr:uid="{1800BB85-70CD-4B94-8E94-ECF58F5442C1}">
      <text>
        <r>
          <rPr>
            <sz val="9"/>
            <color indexed="81"/>
            <rFont val="Tahoma"/>
            <family val="2"/>
          </rPr>
          <t>Account_Balance_YTD(acctdept: {Map!I395})</t>
        </r>
      </text>
    </comment>
    <comment ref="K395" authorId="0" shapeId="0" xr:uid="{E2FA6A5A-5D09-4AF3-8290-8C1F675709D3}">
      <text>
        <r>
          <rPr>
            <sz val="9"/>
            <color indexed="81"/>
            <rFont val="Tahoma"/>
            <family val="2"/>
          </rPr>
          <t>Account_Balance_YTD(acctdept: {Map!J395})</t>
        </r>
      </text>
    </comment>
    <comment ref="L395" authorId="0" shapeId="0" xr:uid="{21520885-9FD9-4D46-9EEA-E798C6E4FA6C}">
      <text>
        <r>
          <rPr>
            <sz val="9"/>
            <color indexed="81"/>
            <rFont val="Tahoma"/>
            <family val="2"/>
          </rPr>
          <t>Account_Balance_YTD(acctdept: {Map!K395})</t>
        </r>
      </text>
    </comment>
    <comment ref="M395" authorId="0" shapeId="0" xr:uid="{2B89347C-B0B2-4491-9896-BF3ECB271E1E}">
      <text>
        <r>
          <rPr>
            <sz val="9"/>
            <color indexed="81"/>
            <rFont val="Tahoma"/>
            <family val="2"/>
          </rPr>
          <t>Account_Balance_YTD(acctdept: {Map!L395})</t>
        </r>
      </text>
    </comment>
    <comment ref="D396" authorId="0" shapeId="0" xr:uid="{65BA1B6F-92B5-493D-8405-9E112B5C86C7}">
      <text>
        <r>
          <rPr>
            <sz val="9"/>
            <color indexed="81"/>
            <rFont val="Tahoma"/>
            <family val="2"/>
          </rPr>
          <t>Account_Balance_YTD(acctdept: {Map!C396})</t>
        </r>
      </text>
    </comment>
    <comment ref="E396" authorId="0" shapeId="0" xr:uid="{F5939AA5-7C04-4C27-B02A-B4B9AEA1BF8F}">
      <text>
        <r>
          <rPr>
            <sz val="9"/>
            <color indexed="81"/>
            <rFont val="Tahoma"/>
            <family val="2"/>
          </rPr>
          <t>Account_Balance_YTD(acctdept: {Map!D396})</t>
        </r>
      </text>
    </comment>
    <comment ref="F396" authorId="0" shapeId="0" xr:uid="{59D224D3-DB89-4C4B-93C2-21A85DF86A4C}">
      <text>
        <r>
          <rPr>
            <sz val="9"/>
            <color indexed="81"/>
            <rFont val="Tahoma"/>
            <family val="2"/>
          </rPr>
          <t>Account_Balance_YTD(acctdept: {Map!E396})</t>
        </r>
      </text>
    </comment>
    <comment ref="G396" authorId="0" shapeId="0" xr:uid="{E1DABD3F-E7EF-407C-AF26-9D5156F10C94}">
      <text>
        <r>
          <rPr>
            <sz val="9"/>
            <color indexed="81"/>
            <rFont val="Tahoma"/>
            <family val="2"/>
          </rPr>
          <t>Account_Balance_YTD(acctdept: {Map!F396})</t>
        </r>
      </text>
    </comment>
    <comment ref="H396" authorId="0" shapeId="0" xr:uid="{5A3A3E4D-F15C-4AA5-93DA-4CA4B8649948}">
      <text>
        <r>
          <rPr>
            <sz val="9"/>
            <color indexed="81"/>
            <rFont val="Tahoma"/>
            <family val="2"/>
          </rPr>
          <t>Account_Balance_YTD(acctdept: {Map!G396})</t>
        </r>
      </text>
    </comment>
    <comment ref="I396" authorId="0" shapeId="0" xr:uid="{EEEBB31F-0065-493E-B683-9860D91D9781}">
      <text>
        <r>
          <rPr>
            <sz val="9"/>
            <color indexed="81"/>
            <rFont val="Tahoma"/>
            <family val="2"/>
          </rPr>
          <t>Account_Balance_YTD(acctdept: {Map!H396})</t>
        </r>
      </text>
    </comment>
    <comment ref="J396" authorId="0" shapeId="0" xr:uid="{09DD6080-C092-4108-BB88-89A0F34A0D7E}">
      <text>
        <r>
          <rPr>
            <sz val="9"/>
            <color indexed="81"/>
            <rFont val="Tahoma"/>
            <family val="2"/>
          </rPr>
          <t>Account_Balance_YTD(acctdept: {Map!I396})</t>
        </r>
      </text>
    </comment>
    <comment ref="K396" authorId="0" shapeId="0" xr:uid="{1AD755DC-154D-49AF-B63C-0438F618FFCD}">
      <text>
        <r>
          <rPr>
            <sz val="9"/>
            <color indexed="81"/>
            <rFont val="Tahoma"/>
            <family val="2"/>
          </rPr>
          <t>Account_Balance_YTD(acctdept: {Map!J396})</t>
        </r>
      </text>
    </comment>
    <comment ref="L396" authorId="0" shapeId="0" xr:uid="{56864D8D-EC8B-4996-846B-5B47F1454671}">
      <text>
        <r>
          <rPr>
            <sz val="9"/>
            <color indexed="81"/>
            <rFont val="Tahoma"/>
            <family val="2"/>
          </rPr>
          <t>Account_Balance_YTD(acctdept: {Map!K396})</t>
        </r>
      </text>
    </comment>
    <comment ref="M396" authorId="0" shapeId="0" xr:uid="{1F9C7CB0-1343-4B25-B7A6-D626439E21CA}">
      <text>
        <r>
          <rPr>
            <sz val="9"/>
            <color indexed="81"/>
            <rFont val="Tahoma"/>
            <family val="2"/>
          </rPr>
          <t>Account_Balance_YTD(acctdept: {Map!L396})</t>
        </r>
      </text>
    </comment>
    <comment ref="D397" authorId="0" shapeId="0" xr:uid="{8E51BE91-F926-45E1-9A9B-52AACC2D78E0}">
      <text>
        <r>
          <rPr>
            <sz val="9"/>
            <color indexed="81"/>
            <rFont val="Tahoma"/>
            <family val="2"/>
          </rPr>
          <t>Account_Balance_YTD(acctdept: {Map!C397})</t>
        </r>
      </text>
    </comment>
    <comment ref="E397" authorId="0" shapeId="0" xr:uid="{C582F8A3-A8ED-4A67-B586-99CB871D4DAD}">
      <text>
        <r>
          <rPr>
            <sz val="9"/>
            <color indexed="81"/>
            <rFont val="Tahoma"/>
            <family val="2"/>
          </rPr>
          <t>Account_Balance_YTD(acctdept: {Map!D397})</t>
        </r>
      </text>
    </comment>
    <comment ref="F397" authorId="0" shapeId="0" xr:uid="{72008648-73A4-4D31-BE2F-66F2672BFB4C}">
      <text>
        <r>
          <rPr>
            <sz val="9"/>
            <color indexed="81"/>
            <rFont val="Tahoma"/>
            <family val="2"/>
          </rPr>
          <t>Account_Balance_YTD(acctdept: {Map!E397})</t>
        </r>
      </text>
    </comment>
    <comment ref="G397" authorId="0" shapeId="0" xr:uid="{FEB68E80-CED6-4F8E-BC3B-3BC49FBA826B}">
      <text>
        <r>
          <rPr>
            <sz val="9"/>
            <color indexed="81"/>
            <rFont val="Tahoma"/>
            <family val="2"/>
          </rPr>
          <t>Account_Balance_YTD(acctdept: {Map!F397})</t>
        </r>
      </text>
    </comment>
    <comment ref="H397" authorId="0" shapeId="0" xr:uid="{81BB0E00-E019-428F-88DF-9374A7B380B5}">
      <text>
        <r>
          <rPr>
            <sz val="9"/>
            <color indexed="81"/>
            <rFont val="Tahoma"/>
            <family val="2"/>
          </rPr>
          <t>Account_Balance_YTD(acctdept: {Map!G397})</t>
        </r>
      </text>
    </comment>
    <comment ref="I397" authorId="0" shapeId="0" xr:uid="{8F33DF34-5533-440B-B8A1-5772FE5D0003}">
      <text>
        <r>
          <rPr>
            <sz val="9"/>
            <color indexed="81"/>
            <rFont val="Tahoma"/>
            <family val="2"/>
          </rPr>
          <t>Account_Balance_YTD(acctdept: {Map!H397})</t>
        </r>
      </text>
    </comment>
    <comment ref="J397" authorId="0" shapeId="0" xr:uid="{152106D4-0DC9-43D9-A5DC-880F41733805}">
      <text>
        <r>
          <rPr>
            <sz val="9"/>
            <color indexed="81"/>
            <rFont val="Tahoma"/>
            <family val="2"/>
          </rPr>
          <t>Account_Balance_YTD(acctdept: {Map!I397})</t>
        </r>
      </text>
    </comment>
    <comment ref="K397" authorId="0" shapeId="0" xr:uid="{2A4EDEC7-EF3E-4D9D-BF31-76829F133D03}">
      <text>
        <r>
          <rPr>
            <sz val="9"/>
            <color indexed="81"/>
            <rFont val="Tahoma"/>
            <family val="2"/>
          </rPr>
          <t>Account_Balance_YTD(acctdept: {Map!J397})</t>
        </r>
      </text>
    </comment>
    <comment ref="L397" authorId="0" shapeId="0" xr:uid="{FBC7E17F-F536-4DA7-B2CC-89C5CAD869F0}">
      <text>
        <r>
          <rPr>
            <sz val="9"/>
            <color indexed="81"/>
            <rFont val="Tahoma"/>
            <family val="2"/>
          </rPr>
          <t>Account_Balance_YTD(acctdept: {Map!K397})</t>
        </r>
      </text>
    </comment>
    <comment ref="M397" authorId="0" shapeId="0" xr:uid="{27E71BA4-5559-419D-81E6-E58A6287D95A}">
      <text>
        <r>
          <rPr>
            <sz val="9"/>
            <color indexed="81"/>
            <rFont val="Tahoma"/>
            <family val="2"/>
          </rPr>
          <t>Account_Balance_YTD(acctdept: {Map!L397})</t>
        </r>
      </text>
    </comment>
    <comment ref="D398" authorId="0" shapeId="0" xr:uid="{B9E18937-AEF8-448D-9850-E246039079EF}">
      <text>
        <r>
          <rPr>
            <sz val="9"/>
            <color indexed="81"/>
            <rFont val="Tahoma"/>
            <family val="2"/>
          </rPr>
          <t>Account_Balance_YTD(acctdept: {Map!C398})</t>
        </r>
      </text>
    </comment>
    <comment ref="E398" authorId="0" shapeId="0" xr:uid="{3567FEA9-3A3C-446F-B1C9-9F60871867DD}">
      <text>
        <r>
          <rPr>
            <sz val="9"/>
            <color indexed="81"/>
            <rFont val="Tahoma"/>
            <family val="2"/>
          </rPr>
          <t>Account_Balance_YTD(acctdept: {Map!D398})</t>
        </r>
      </text>
    </comment>
    <comment ref="F398" authorId="0" shapeId="0" xr:uid="{AE732EE7-2BE9-41BE-A423-6616AED6ED67}">
      <text>
        <r>
          <rPr>
            <sz val="9"/>
            <color indexed="81"/>
            <rFont val="Tahoma"/>
            <family val="2"/>
          </rPr>
          <t>Account_Balance_YTD(acctdept: {Map!E398})</t>
        </r>
      </text>
    </comment>
    <comment ref="G398" authorId="0" shapeId="0" xr:uid="{2DDB11C9-B3A6-4C85-A1A6-D893E9AA47B5}">
      <text>
        <r>
          <rPr>
            <sz val="9"/>
            <color indexed="81"/>
            <rFont val="Tahoma"/>
            <family val="2"/>
          </rPr>
          <t>Account_Balance_YTD(acctdept: {Map!F398})</t>
        </r>
      </text>
    </comment>
    <comment ref="H398" authorId="0" shapeId="0" xr:uid="{01FBD1C0-08B4-41F4-95DD-D909FE9FB564}">
      <text>
        <r>
          <rPr>
            <sz val="9"/>
            <color indexed="81"/>
            <rFont val="Tahoma"/>
            <family val="2"/>
          </rPr>
          <t>Account_Balance_YTD(acctdept: {Map!G398})</t>
        </r>
      </text>
    </comment>
    <comment ref="I398" authorId="0" shapeId="0" xr:uid="{54B9A5AA-6591-48EB-A147-1DC56A4D7B87}">
      <text>
        <r>
          <rPr>
            <sz val="9"/>
            <color indexed="81"/>
            <rFont val="Tahoma"/>
            <family val="2"/>
          </rPr>
          <t>Account_Balance_YTD(acctdept: {Map!H398})</t>
        </r>
      </text>
    </comment>
    <comment ref="J398" authorId="0" shapeId="0" xr:uid="{EC3F12E4-D78E-4D20-9CCE-834824B4AD27}">
      <text>
        <r>
          <rPr>
            <sz val="9"/>
            <color indexed="81"/>
            <rFont val="Tahoma"/>
            <family val="2"/>
          </rPr>
          <t>Account_Balance_YTD(acctdept: {Map!I398})</t>
        </r>
      </text>
    </comment>
    <comment ref="K398" authorId="0" shapeId="0" xr:uid="{24EFA7E1-4086-45AD-9156-322F558FE378}">
      <text>
        <r>
          <rPr>
            <sz val="9"/>
            <color indexed="81"/>
            <rFont val="Tahoma"/>
            <family val="2"/>
          </rPr>
          <t>Account_Balance_YTD(acctdept: {Map!J398})</t>
        </r>
      </text>
    </comment>
    <comment ref="L398" authorId="0" shapeId="0" xr:uid="{1AD59283-2FE9-4018-979E-908854FD34F4}">
      <text>
        <r>
          <rPr>
            <sz val="9"/>
            <color indexed="81"/>
            <rFont val="Tahoma"/>
            <family val="2"/>
          </rPr>
          <t>Account_Balance_YTD(acctdept: {Map!K398})</t>
        </r>
      </text>
    </comment>
    <comment ref="M398" authorId="0" shapeId="0" xr:uid="{2F53DC76-2A2A-4A72-B964-9571E15E328F}">
      <text>
        <r>
          <rPr>
            <sz val="9"/>
            <color indexed="81"/>
            <rFont val="Tahoma"/>
            <family val="2"/>
          </rPr>
          <t>Account_Balance_YTD(acctdept: {Map!L398})</t>
        </r>
      </text>
    </comment>
    <comment ref="D399" authorId="0" shapeId="0" xr:uid="{9611C8D7-01A0-4E6B-82A4-03EFBCD624DA}">
      <text>
        <r>
          <rPr>
            <sz val="9"/>
            <color indexed="81"/>
            <rFont val="Tahoma"/>
            <family val="2"/>
          </rPr>
          <t>Account_Balance_YTD(acctdept: {Map!C399})</t>
        </r>
      </text>
    </comment>
    <comment ref="E399" authorId="0" shapeId="0" xr:uid="{6E682627-1D29-40B9-9860-836218085C59}">
      <text>
        <r>
          <rPr>
            <sz val="9"/>
            <color indexed="81"/>
            <rFont val="Tahoma"/>
            <family val="2"/>
          </rPr>
          <t>Account_Balance_YTD(acctdept: {Map!D399})</t>
        </r>
      </text>
    </comment>
    <comment ref="F399" authorId="0" shapeId="0" xr:uid="{0F527EB2-A6D8-4747-A9D4-0B9CACCDA287}">
      <text>
        <r>
          <rPr>
            <sz val="9"/>
            <color indexed="81"/>
            <rFont val="Tahoma"/>
            <family val="2"/>
          </rPr>
          <t>Account_Balance_YTD(acctdept: {Map!E399})</t>
        </r>
      </text>
    </comment>
    <comment ref="G399" authorId="0" shapeId="0" xr:uid="{BFEF8986-C7BB-4795-BA12-68C23FC76AD2}">
      <text>
        <r>
          <rPr>
            <sz val="9"/>
            <color indexed="81"/>
            <rFont val="Tahoma"/>
            <family val="2"/>
          </rPr>
          <t>Account_Balance_YTD(acctdept: {Map!F399})</t>
        </r>
      </text>
    </comment>
    <comment ref="H399" authorId="0" shapeId="0" xr:uid="{87C7B2EE-BC2D-4FED-B460-6F3240183139}">
      <text>
        <r>
          <rPr>
            <sz val="9"/>
            <color indexed="81"/>
            <rFont val="Tahoma"/>
            <family val="2"/>
          </rPr>
          <t>Account_Balance_YTD(acctdept: {Map!G399})</t>
        </r>
      </text>
    </comment>
    <comment ref="I399" authorId="0" shapeId="0" xr:uid="{6A6C5869-8EF1-4B70-A58B-4F8735826A75}">
      <text>
        <r>
          <rPr>
            <sz val="9"/>
            <color indexed="81"/>
            <rFont val="Tahoma"/>
            <family val="2"/>
          </rPr>
          <t>Account_Balance_YTD(acctdept: {Map!H399})</t>
        </r>
      </text>
    </comment>
    <comment ref="J399" authorId="0" shapeId="0" xr:uid="{A1221E4A-A845-4DA0-B40A-809B102EE5E4}">
      <text>
        <r>
          <rPr>
            <sz val="9"/>
            <color indexed="81"/>
            <rFont val="Tahoma"/>
            <family val="2"/>
          </rPr>
          <t>Account_Balance_YTD(acctdept: {Map!I399})</t>
        </r>
      </text>
    </comment>
    <comment ref="K399" authorId="0" shapeId="0" xr:uid="{526EC0F1-BF1A-47EA-A8EC-1C6112AC46FA}">
      <text>
        <r>
          <rPr>
            <sz val="9"/>
            <color indexed="81"/>
            <rFont val="Tahoma"/>
            <family val="2"/>
          </rPr>
          <t>Account_Balance_YTD(acctdept: {Map!J399})</t>
        </r>
      </text>
    </comment>
    <comment ref="L399" authorId="0" shapeId="0" xr:uid="{4C9BC123-812D-44A5-8650-1515B38076D7}">
      <text>
        <r>
          <rPr>
            <sz val="9"/>
            <color indexed="81"/>
            <rFont val="Tahoma"/>
            <family val="2"/>
          </rPr>
          <t>Account_Balance_YTD(acctdept: {Map!K399})</t>
        </r>
      </text>
    </comment>
    <comment ref="M399" authorId="0" shapeId="0" xr:uid="{B97B3371-C458-4BAD-A381-E2DBA890D814}">
      <text>
        <r>
          <rPr>
            <sz val="9"/>
            <color indexed="81"/>
            <rFont val="Tahoma"/>
            <family val="2"/>
          </rPr>
          <t>Account_Balance_YTD(acctdept: {Map!L399})</t>
        </r>
      </text>
    </comment>
    <comment ref="D400" authorId="0" shapeId="0" xr:uid="{1CA66073-958E-4074-A46D-91F912F63D6C}">
      <text>
        <r>
          <rPr>
            <sz val="9"/>
            <color indexed="81"/>
            <rFont val="Tahoma"/>
            <family val="2"/>
          </rPr>
          <t>Account_Balance_YTD(acctdept: {Map!C400})</t>
        </r>
      </text>
    </comment>
    <comment ref="E400" authorId="0" shapeId="0" xr:uid="{6C9EC23B-CB69-48E1-A09E-413F4C599A68}">
      <text>
        <r>
          <rPr>
            <sz val="9"/>
            <color indexed="81"/>
            <rFont val="Tahoma"/>
            <family val="2"/>
          </rPr>
          <t>Account_Balance_YTD(acctdept: {Map!D400})</t>
        </r>
      </text>
    </comment>
    <comment ref="F400" authorId="0" shapeId="0" xr:uid="{20BC766C-96C9-4012-B491-298C96640072}">
      <text>
        <r>
          <rPr>
            <sz val="9"/>
            <color indexed="81"/>
            <rFont val="Tahoma"/>
            <family val="2"/>
          </rPr>
          <t>Account_Balance_YTD(acctdept: {Map!E400})</t>
        </r>
      </text>
    </comment>
    <comment ref="G400" authorId="0" shapeId="0" xr:uid="{47165068-1E34-4E21-BAB6-D5CFA4E6F5A8}">
      <text>
        <r>
          <rPr>
            <sz val="9"/>
            <color indexed="81"/>
            <rFont val="Tahoma"/>
            <family val="2"/>
          </rPr>
          <t>Account_Balance_YTD(acctdept: {Map!F400})</t>
        </r>
      </text>
    </comment>
    <comment ref="H400" authorId="0" shapeId="0" xr:uid="{4E962680-5354-41C3-929E-CCFAE930AC0C}">
      <text>
        <r>
          <rPr>
            <sz val="9"/>
            <color indexed="81"/>
            <rFont val="Tahoma"/>
            <family val="2"/>
          </rPr>
          <t>Account_Balance_YTD(acctdept: {Map!G400})</t>
        </r>
      </text>
    </comment>
    <comment ref="I400" authorId="0" shapeId="0" xr:uid="{E15E9769-21CB-4399-8EAB-ED73454F8B7F}">
      <text>
        <r>
          <rPr>
            <sz val="9"/>
            <color indexed="81"/>
            <rFont val="Tahoma"/>
            <family val="2"/>
          </rPr>
          <t>Account_Balance_YTD(acctdept: {Map!H400})</t>
        </r>
      </text>
    </comment>
    <comment ref="J400" authorId="0" shapeId="0" xr:uid="{96E99536-3B8A-48F6-B5BE-DA5777019500}">
      <text>
        <r>
          <rPr>
            <sz val="9"/>
            <color indexed="81"/>
            <rFont val="Tahoma"/>
            <family val="2"/>
          </rPr>
          <t>Account_Balance_YTD(acctdept: {Map!I400})</t>
        </r>
      </text>
    </comment>
    <comment ref="K400" authorId="0" shapeId="0" xr:uid="{F6B790AC-2786-4253-8A33-344A658DC546}">
      <text>
        <r>
          <rPr>
            <sz val="9"/>
            <color indexed="81"/>
            <rFont val="Tahoma"/>
            <family val="2"/>
          </rPr>
          <t>Account_Balance_YTD(acctdept: {Map!J400})</t>
        </r>
      </text>
    </comment>
    <comment ref="L400" authorId="0" shapeId="0" xr:uid="{521317C3-4361-44B7-A65E-756D4C0A3CDC}">
      <text>
        <r>
          <rPr>
            <sz val="9"/>
            <color indexed="81"/>
            <rFont val="Tahoma"/>
            <family val="2"/>
          </rPr>
          <t>Account_Balance_YTD(acctdept: {Map!K400})</t>
        </r>
      </text>
    </comment>
    <comment ref="M400" authorId="0" shapeId="0" xr:uid="{07E78BDF-1406-46E5-8E68-DA7FDCE81A3F}">
      <text>
        <r>
          <rPr>
            <sz val="9"/>
            <color indexed="81"/>
            <rFont val="Tahoma"/>
            <family val="2"/>
          </rPr>
          <t>Account_Balance_YTD(acctdept: {Map!L400})</t>
        </r>
      </text>
    </comment>
    <comment ref="D401" authorId="0" shapeId="0" xr:uid="{FE195BE5-8015-4C72-9E03-E85FCF514D61}">
      <text>
        <r>
          <rPr>
            <sz val="9"/>
            <color indexed="81"/>
            <rFont val="Tahoma"/>
            <family val="2"/>
          </rPr>
          <t>Account_Balance_YTD(acctdept: {Map!C401})</t>
        </r>
      </text>
    </comment>
    <comment ref="E401" authorId="0" shapeId="0" xr:uid="{BFDAEDB5-78AC-405F-AF2B-28DB70F3E209}">
      <text>
        <r>
          <rPr>
            <sz val="9"/>
            <color indexed="81"/>
            <rFont val="Tahoma"/>
            <family val="2"/>
          </rPr>
          <t>Account_Balance_YTD(acctdept: {Map!D401})</t>
        </r>
      </text>
    </comment>
    <comment ref="F401" authorId="0" shapeId="0" xr:uid="{2E20B48E-9540-44CF-8B36-44DF2C5107D7}">
      <text>
        <r>
          <rPr>
            <sz val="9"/>
            <color indexed="81"/>
            <rFont val="Tahoma"/>
            <family val="2"/>
          </rPr>
          <t>Account_Balance_YTD(acctdept: {Map!E401})</t>
        </r>
      </text>
    </comment>
    <comment ref="G401" authorId="0" shapeId="0" xr:uid="{318DA26D-F0BF-4389-A3F6-5FEA95D9B5B7}">
      <text>
        <r>
          <rPr>
            <sz val="9"/>
            <color indexed="81"/>
            <rFont val="Tahoma"/>
            <family val="2"/>
          </rPr>
          <t>Account_Balance_YTD(acctdept: {Map!F401})</t>
        </r>
      </text>
    </comment>
    <comment ref="H401" authorId="0" shapeId="0" xr:uid="{88C527B5-94BB-43C7-B98D-4250E0390D7A}">
      <text>
        <r>
          <rPr>
            <sz val="9"/>
            <color indexed="81"/>
            <rFont val="Tahoma"/>
            <family val="2"/>
          </rPr>
          <t>Account_Balance_YTD(acctdept: {Map!G401})</t>
        </r>
      </text>
    </comment>
    <comment ref="I401" authorId="0" shapeId="0" xr:uid="{F2F2529A-B317-41A2-9007-4913D635D4EB}">
      <text>
        <r>
          <rPr>
            <sz val="9"/>
            <color indexed="81"/>
            <rFont val="Tahoma"/>
            <family val="2"/>
          </rPr>
          <t>Account_Balance_YTD(acctdept: {Map!H401})</t>
        </r>
      </text>
    </comment>
    <comment ref="J401" authorId="0" shapeId="0" xr:uid="{77FAFA06-46DA-4F95-8801-B3DA544FB0CD}">
      <text>
        <r>
          <rPr>
            <sz val="9"/>
            <color indexed="81"/>
            <rFont val="Tahoma"/>
            <family val="2"/>
          </rPr>
          <t>Account_Balance_YTD(acctdept: {Map!I401})</t>
        </r>
      </text>
    </comment>
    <comment ref="K401" authorId="0" shapeId="0" xr:uid="{BAF09DB5-E640-4A95-A887-64F18D527A2A}">
      <text>
        <r>
          <rPr>
            <sz val="9"/>
            <color indexed="81"/>
            <rFont val="Tahoma"/>
            <family val="2"/>
          </rPr>
          <t>Account_Balance_YTD(acctdept: {Map!J401})</t>
        </r>
      </text>
    </comment>
    <comment ref="L401" authorId="0" shapeId="0" xr:uid="{89CA481C-8973-4DAB-8C0B-88F2A278086C}">
      <text>
        <r>
          <rPr>
            <sz val="9"/>
            <color indexed="81"/>
            <rFont val="Tahoma"/>
            <family val="2"/>
          </rPr>
          <t>Account_Balance_YTD(acctdept: {Map!K401})</t>
        </r>
      </text>
    </comment>
    <comment ref="M401" authorId="0" shapeId="0" xr:uid="{8A2D24CE-FBBC-4E6D-A231-FC6666F23520}">
      <text>
        <r>
          <rPr>
            <sz val="9"/>
            <color indexed="81"/>
            <rFont val="Tahoma"/>
            <family val="2"/>
          </rPr>
          <t>Account_Balance_YTD(acctdept: {Map!L401})</t>
        </r>
      </text>
    </comment>
    <comment ref="D402" authorId="0" shapeId="0" xr:uid="{B1161A48-D2AD-47DD-A04F-D2F825250C59}">
      <text>
        <r>
          <rPr>
            <sz val="9"/>
            <color indexed="81"/>
            <rFont val="Tahoma"/>
            <family val="2"/>
          </rPr>
          <t>Account_Balance_YTD(acctdept: {Map!C402})</t>
        </r>
      </text>
    </comment>
    <comment ref="E402" authorId="0" shapeId="0" xr:uid="{5B18F9D4-E180-4EA9-8243-54C7800FAB61}">
      <text>
        <r>
          <rPr>
            <sz val="9"/>
            <color indexed="81"/>
            <rFont val="Tahoma"/>
            <family val="2"/>
          </rPr>
          <t>Account_Balance_YTD(acctdept: {Map!D402})</t>
        </r>
      </text>
    </comment>
    <comment ref="F402" authorId="0" shapeId="0" xr:uid="{E23EDB34-D6FA-43D7-A4A9-174A3E07476B}">
      <text>
        <r>
          <rPr>
            <sz val="9"/>
            <color indexed="81"/>
            <rFont val="Tahoma"/>
            <family val="2"/>
          </rPr>
          <t>Account_Balance_YTD(acctdept: {Map!E402})</t>
        </r>
      </text>
    </comment>
    <comment ref="G402" authorId="0" shapeId="0" xr:uid="{B579B9CC-4217-4CBF-B1D1-9913B6F3A1A3}">
      <text>
        <r>
          <rPr>
            <sz val="9"/>
            <color indexed="81"/>
            <rFont val="Tahoma"/>
            <family val="2"/>
          </rPr>
          <t>Account_Balance_YTD(acctdept: {Map!F402})</t>
        </r>
      </text>
    </comment>
    <comment ref="H402" authorId="0" shapeId="0" xr:uid="{580A4AE3-0709-4CA3-A743-4B7F5CE9242B}">
      <text>
        <r>
          <rPr>
            <sz val="9"/>
            <color indexed="81"/>
            <rFont val="Tahoma"/>
            <family val="2"/>
          </rPr>
          <t>Account_Balance_YTD(acctdept: {Map!G402})</t>
        </r>
      </text>
    </comment>
    <comment ref="I402" authorId="0" shapeId="0" xr:uid="{7E9A8310-F0F5-4640-B465-5EDDEFA9113A}">
      <text>
        <r>
          <rPr>
            <sz val="9"/>
            <color indexed="81"/>
            <rFont val="Tahoma"/>
            <family val="2"/>
          </rPr>
          <t>Account_Balance_YTD(acctdept: {Map!H402})</t>
        </r>
      </text>
    </comment>
    <comment ref="J402" authorId="0" shapeId="0" xr:uid="{C6F2D8B5-738D-4972-AB30-A0715901BFF4}">
      <text>
        <r>
          <rPr>
            <sz val="9"/>
            <color indexed="81"/>
            <rFont val="Tahoma"/>
            <family val="2"/>
          </rPr>
          <t>Account_Balance_YTD(acctdept: {Map!I402})</t>
        </r>
      </text>
    </comment>
    <comment ref="K402" authorId="0" shapeId="0" xr:uid="{EA1F631B-F475-4E2B-AC1D-FC729E8A878F}">
      <text>
        <r>
          <rPr>
            <sz val="9"/>
            <color indexed="81"/>
            <rFont val="Tahoma"/>
            <family val="2"/>
          </rPr>
          <t>Account_Balance_YTD(acctdept: {Map!J402})</t>
        </r>
      </text>
    </comment>
    <comment ref="L402" authorId="0" shapeId="0" xr:uid="{E1693F17-E25E-43BB-901C-8A29ABECFEA4}">
      <text>
        <r>
          <rPr>
            <sz val="9"/>
            <color indexed="81"/>
            <rFont val="Tahoma"/>
            <family val="2"/>
          </rPr>
          <t>Account_Balance_YTD(acctdept: {Map!K402})</t>
        </r>
      </text>
    </comment>
    <comment ref="M402" authorId="0" shapeId="0" xr:uid="{75CAF4CA-D133-4A6E-8ACD-4FF99088E302}">
      <text>
        <r>
          <rPr>
            <sz val="9"/>
            <color indexed="81"/>
            <rFont val="Tahoma"/>
            <family val="2"/>
          </rPr>
          <t>Account_Balance_YTD(acctdept: {Map!L402})</t>
        </r>
      </text>
    </comment>
    <comment ref="D403" authorId="0" shapeId="0" xr:uid="{7D69E694-966A-4DD2-A79D-5CB0EF513E5A}">
      <text>
        <r>
          <rPr>
            <sz val="9"/>
            <color indexed="81"/>
            <rFont val="Tahoma"/>
            <family val="2"/>
          </rPr>
          <t>Account_Balance_YTD(acctdept: {Map!C403})</t>
        </r>
      </text>
    </comment>
    <comment ref="E403" authorId="0" shapeId="0" xr:uid="{07D9F9E3-8DCB-4F1C-B3CD-CA91C5F3872F}">
      <text>
        <r>
          <rPr>
            <sz val="9"/>
            <color indexed="81"/>
            <rFont val="Tahoma"/>
            <family val="2"/>
          </rPr>
          <t>Account_Balance_YTD(acctdept: {Map!D403})</t>
        </r>
      </text>
    </comment>
    <comment ref="F403" authorId="0" shapeId="0" xr:uid="{215F2150-CDD1-4DE1-A632-2FE7C88C395F}">
      <text>
        <r>
          <rPr>
            <sz val="9"/>
            <color indexed="81"/>
            <rFont val="Tahoma"/>
            <family val="2"/>
          </rPr>
          <t>Account_Balance_YTD(acctdept: {Map!E403})</t>
        </r>
      </text>
    </comment>
    <comment ref="G403" authorId="0" shapeId="0" xr:uid="{DF5C54E1-2FEE-4847-92BB-E6E774D028E5}">
      <text>
        <r>
          <rPr>
            <sz val="9"/>
            <color indexed="81"/>
            <rFont val="Tahoma"/>
            <family val="2"/>
          </rPr>
          <t>Account_Balance_YTD(acctdept: {Map!F403})</t>
        </r>
      </text>
    </comment>
    <comment ref="H403" authorId="0" shapeId="0" xr:uid="{D0AB4C90-8FB8-429B-B20F-E587E2A74836}">
      <text>
        <r>
          <rPr>
            <sz val="9"/>
            <color indexed="81"/>
            <rFont val="Tahoma"/>
            <family val="2"/>
          </rPr>
          <t>Account_Balance_YTD(acctdept: {Map!G403})</t>
        </r>
      </text>
    </comment>
    <comment ref="I403" authorId="0" shapeId="0" xr:uid="{FD25F343-245A-4185-A58F-DB40B63D3B3B}">
      <text>
        <r>
          <rPr>
            <sz val="9"/>
            <color indexed="81"/>
            <rFont val="Tahoma"/>
            <family val="2"/>
          </rPr>
          <t>Account_Balance_YTD(acctdept: {Map!H403})</t>
        </r>
      </text>
    </comment>
    <comment ref="J403" authorId="0" shapeId="0" xr:uid="{0B8C7552-2074-40E6-B3CF-4883A6117E28}">
      <text>
        <r>
          <rPr>
            <sz val="9"/>
            <color indexed="81"/>
            <rFont val="Tahoma"/>
            <family val="2"/>
          </rPr>
          <t>Account_Balance_YTD(acctdept: {Map!I403})</t>
        </r>
      </text>
    </comment>
    <comment ref="K403" authorId="0" shapeId="0" xr:uid="{0D8C84D9-18EC-4258-ABEF-94320208B932}">
      <text>
        <r>
          <rPr>
            <sz val="9"/>
            <color indexed="81"/>
            <rFont val="Tahoma"/>
            <family val="2"/>
          </rPr>
          <t>Account_Balance_YTD(acctdept: {Map!J403})</t>
        </r>
      </text>
    </comment>
    <comment ref="L403" authorId="0" shapeId="0" xr:uid="{B433D289-C502-4764-B055-2CD2CA3B6996}">
      <text>
        <r>
          <rPr>
            <sz val="9"/>
            <color indexed="81"/>
            <rFont val="Tahoma"/>
            <family val="2"/>
          </rPr>
          <t>Account_Balance_YTD(acctdept: {Map!K403})</t>
        </r>
      </text>
    </comment>
    <comment ref="M403" authorId="0" shapeId="0" xr:uid="{0C19D259-8A4D-4A51-84CB-07D2BF8B1B2E}">
      <text>
        <r>
          <rPr>
            <sz val="9"/>
            <color indexed="81"/>
            <rFont val="Tahoma"/>
            <family val="2"/>
          </rPr>
          <t>Account_Balance_YTD(acctdept: {Map!L403})</t>
        </r>
      </text>
    </comment>
    <comment ref="D404" authorId="0" shapeId="0" xr:uid="{9863F412-05B6-43EA-A98E-ED3D3B8F66AA}">
      <text>
        <r>
          <rPr>
            <sz val="9"/>
            <color indexed="81"/>
            <rFont val="Tahoma"/>
            <family val="2"/>
          </rPr>
          <t>Account_Balance_YTD(acctdept: {Map!C404})</t>
        </r>
      </text>
    </comment>
    <comment ref="E404" authorId="0" shapeId="0" xr:uid="{9C6B5B70-1ECD-434F-915E-F53CFFEDDB88}">
      <text>
        <r>
          <rPr>
            <sz val="9"/>
            <color indexed="81"/>
            <rFont val="Tahoma"/>
            <family val="2"/>
          </rPr>
          <t>Account_Balance_YTD(acctdept: {Map!D404})</t>
        </r>
      </text>
    </comment>
    <comment ref="F404" authorId="0" shapeId="0" xr:uid="{00CFA999-EF4F-4CF2-B2BA-1537C0D88432}">
      <text>
        <r>
          <rPr>
            <sz val="9"/>
            <color indexed="81"/>
            <rFont val="Tahoma"/>
            <family val="2"/>
          </rPr>
          <t>Account_Balance_YTD(acctdept: {Map!E404})</t>
        </r>
      </text>
    </comment>
    <comment ref="G404" authorId="0" shapeId="0" xr:uid="{1DBD7E8C-C039-44E3-813A-677007B9C882}">
      <text>
        <r>
          <rPr>
            <sz val="9"/>
            <color indexed="81"/>
            <rFont val="Tahoma"/>
            <family val="2"/>
          </rPr>
          <t>Account_Balance_YTD(acctdept: {Map!F404})</t>
        </r>
      </text>
    </comment>
    <comment ref="H404" authorId="0" shapeId="0" xr:uid="{1DF12EE9-1F6D-4E29-84EE-1BF8237E1FB3}">
      <text>
        <r>
          <rPr>
            <sz val="9"/>
            <color indexed="81"/>
            <rFont val="Tahoma"/>
            <family val="2"/>
          </rPr>
          <t>Account_Balance_YTD(acctdept: {Map!G404})</t>
        </r>
      </text>
    </comment>
    <comment ref="I404" authorId="0" shapeId="0" xr:uid="{171C0713-4390-4F84-A4FE-1C0B32F6B6FD}">
      <text>
        <r>
          <rPr>
            <sz val="9"/>
            <color indexed="81"/>
            <rFont val="Tahoma"/>
            <family val="2"/>
          </rPr>
          <t>Account_Balance_YTD(acctdept: {Map!H404})</t>
        </r>
      </text>
    </comment>
    <comment ref="J404" authorId="0" shapeId="0" xr:uid="{9DC55FD6-73E9-4272-8E51-DF8282F7ED98}">
      <text>
        <r>
          <rPr>
            <sz val="9"/>
            <color indexed="81"/>
            <rFont val="Tahoma"/>
            <family val="2"/>
          </rPr>
          <t>Account_Balance_YTD(acctdept: {Map!I404})</t>
        </r>
      </text>
    </comment>
    <comment ref="K404" authorId="0" shapeId="0" xr:uid="{BF98F724-BB7E-4F0A-8DF8-C3BF1A6D9BF4}">
      <text>
        <r>
          <rPr>
            <sz val="9"/>
            <color indexed="81"/>
            <rFont val="Tahoma"/>
            <family val="2"/>
          </rPr>
          <t>Account_Balance_YTD(acctdept: {Map!J404})</t>
        </r>
      </text>
    </comment>
    <comment ref="L404" authorId="0" shapeId="0" xr:uid="{98F90D1D-B26F-417C-AC56-B413A66CFA6F}">
      <text>
        <r>
          <rPr>
            <sz val="9"/>
            <color indexed="81"/>
            <rFont val="Tahoma"/>
            <family val="2"/>
          </rPr>
          <t>Account_Balance_YTD(acctdept: {Map!K404})</t>
        </r>
      </text>
    </comment>
    <comment ref="M404" authorId="0" shapeId="0" xr:uid="{C11F321E-B95A-4145-AA09-19B54A65BDCB}">
      <text>
        <r>
          <rPr>
            <sz val="9"/>
            <color indexed="81"/>
            <rFont val="Tahoma"/>
            <family val="2"/>
          </rPr>
          <t>Account_Balance_YTD(acctdept: {Map!L404})</t>
        </r>
      </text>
    </comment>
    <comment ref="D405" authorId="0" shapeId="0" xr:uid="{3EAE41F7-5E5C-49AD-A776-297B5A7E415D}">
      <text>
        <r>
          <rPr>
            <sz val="9"/>
            <color indexed="81"/>
            <rFont val="Tahoma"/>
            <family val="2"/>
          </rPr>
          <t>Account_Balance_YTD(acctdept: {Map!C405})</t>
        </r>
      </text>
    </comment>
    <comment ref="E405" authorId="0" shapeId="0" xr:uid="{ACC29888-D083-4704-8EC1-0841A481312A}">
      <text>
        <r>
          <rPr>
            <sz val="9"/>
            <color indexed="81"/>
            <rFont val="Tahoma"/>
            <family val="2"/>
          </rPr>
          <t>Account_Balance_YTD(acctdept: {Map!D405})</t>
        </r>
      </text>
    </comment>
    <comment ref="F405" authorId="0" shapeId="0" xr:uid="{B8530398-57BC-4AC2-856B-FBE2CCA6B40F}">
      <text>
        <r>
          <rPr>
            <sz val="9"/>
            <color indexed="81"/>
            <rFont val="Tahoma"/>
            <family val="2"/>
          </rPr>
          <t>Account_Balance_YTD(acctdept: {Map!E405})</t>
        </r>
      </text>
    </comment>
    <comment ref="G405" authorId="0" shapeId="0" xr:uid="{4CC5265D-5CD9-4257-B3B2-FDEBDD2DEEB2}">
      <text>
        <r>
          <rPr>
            <sz val="9"/>
            <color indexed="81"/>
            <rFont val="Tahoma"/>
            <family val="2"/>
          </rPr>
          <t>Account_Balance_YTD(acctdept: {Map!F405})</t>
        </r>
      </text>
    </comment>
    <comment ref="H405" authorId="0" shapeId="0" xr:uid="{F3DD1578-8C96-4B6A-86D6-C53BC3B3A132}">
      <text>
        <r>
          <rPr>
            <sz val="9"/>
            <color indexed="81"/>
            <rFont val="Tahoma"/>
            <family val="2"/>
          </rPr>
          <t>Account_Balance_YTD(acctdept: {Map!G405})</t>
        </r>
      </text>
    </comment>
    <comment ref="I405" authorId="0" shapeId="0" xr:uid="{55F9ACC5-16E6-4A59-BA3E-3DB0A4CC87A8}">
      <text>
        <r>
          <rPr>
            <sz val="9"/>
            <color indexed="81"/>
            <rFont val="Tahoma"/>
            <family val="2"/>
          </rPr>
          <t>Account_Balance_YTD(acctdept: {Map!H405})</t>
        </r>
      </text>
    </comment>
    <comment ref="J405" authorId="0" shapeId="0" xr:uid="{25C8E233-80A6-4A0F-AA61-A688E9708F57}">
      <text>
        <r>
          <rPr>
            <sz val="9"/>
            <color indexed="81"/>
            <rFont val="Tahoma"/>
            <family val="2"/>
          </rPr>
          <t>Account_Balance_YTD(acctdept: {Map!I405})</t>
        </r>
      </text>
    </comment>
    <comment ref="K405" authorId="0" shapeId="0" xr:uid="{A452EA06-E77A-4F14-82EB-4AD6565DDD45}">
      <text>
        <r>
          <rPr>
            <sz val="9"/>
            <color indexed="81"/>
            <rFont val="Tahoma"/>
            <family val="2"/>
          </rPr>
          <t>Account_Balance_YTD(acctdept: {Map!J405})</t>
        </r>
      </text>
    </comment>
    <comment ref="L405" authorId="0" shapeId="0" xr:uid="{DC60274A-EE0D-4253-A3F1-24BF178A4931}">
      <text>
        <r>
          <rPr>
            <sz val="9"/>
            <color indexed="81"/>
            <rFont val="Tahoma"/>
            <family val="2"/>
          </rPr>
          <t>Account_Balance_YTD(acctdept: {Map!K405})</t>
        </r>
      </text>
    </comment>
    <comment ref="M405" authorId="0" shapeId="0" xr:uid="{F724E69C-D5FA-4857-BF63-E2A8D276FDC2}">
      <text>
        <r>
          <rPr>
            <sz val="9"/>
            <color indexed="81"/>
            <rFont val="Tahoma"/>
            <family val="2"/>
          </rPr>
          <t>Account_Balance_YTD(acctdept: {Map!L405})</t>
        </r>
      </text>
    </comment>
    <comment ref="D406" authorId="0" shapeId="0" xr:uid="{CC760000-ED48-4216-8C35-B8E889CE5AB7}">
      <text>
        <r>
          <rPr>
            <sz val="9"/>
            <color indexed="81"/>
            <rFont val="Tahoma"/>
            <family val="2"/>
          </rPr>
          <t>Account_Balance_YTD(acctdept: {Map!C406})</t>
        </r>
      </text>
    </comment>
    <comment ref="E406" authorId="0" shapeId="0" xr:uid="{EB3C42AE-46DA-41FB-A615-54D45C144416}">
      <text>
        <r>
          <rPr>
            <sz val="9"/>
            <color indexed="81"/>
            <rFont val="Tahoma"/>
            <family val="2"/>
          </rPr>
          <t>Account_Balance_YTD(acctdept: {Map!D406})</t>
        </r>
      </text>
    </comment>
    <comment ref="F406" authorId="0" shapeId="0" xr:uid="{D2ABD0FC-05A2-47DB-A50F-0A1A6D79F337}">
      <text>
        <r>
          <rPr>
            <sz val="9"/>
            <color indexed="81"/>
            <rFont val="Tahoma"/>
            <family val="2"/>
          </rPr>
          <t>Account_Balance_YTD(acctdept: {Map!E406})</t>
        </r>
      </text>
    </comment>
    <comment ref="G406" authorId="0" shapeId="0" xr:uid="{752C48EB-04B5-40F1-B3AD-B3B11F3C795E}">
      <text>
        <r>
          <rPr>
            <sz val="9"/>
            <color indexed="81"/>
            <rFont val="Tahoma"/>
            <family val="2"/>
          </rPr>
          <t>Account_Balance_YTD(acctdept: {Map!F406})</t>
        </r>
      </text>
    </comment>
    <comment ref="H406" authorId="0" shapeId="0" xr:uid="{9B8C8506-63B7-4E13-8065-8AD4257934AA}">
      <text>
        <r>
          <rPr>
            <sz val="9"/>
            <color indexed="81"/>
            <rFont val="Tahoma"/>
            <family val="2"/>
          </rPr>
          <t>Account_Balance_YTD(acctdept: {Map!G406})</t>
        </r>
      </text>
    </comment>
    <comment ref="I406" authorId="0" shapeId="0" xr:uid="{51A8BF8E-2089-47AF-8D67-889CB2F63CBD}">
      <text>
        <r>
          <rPr>
            <sz val="9"/>
            <color indexed="81"/>
            <rFont val="Tahoma"/>
            <family val="2"/>
          </rPr>
          <t>Account_Balance_YTD(acctdept: {Map!H406})</t>
        </r>
      </text>
    </comment>
    <comment ref="J406" authorId="0" shapeId="0" xr:uid="{7A609592-9EF7-4DAD-AF02-001D3618BB31}">
      <text>
        <r>
          <rPr>
            <sz val="9"/>
            <color indexed="81"/>
            <rFont val="Tahoma"/>
            <family val="2"/>
          </rPr>
          <t>Account_Balance_YTD(acctdept: {Map!I406})</t>
        </r>
      </text>
    </comment>
    <comment ref="K406" authorId="0" shapeId="0" xr:uid="{AAB0F021-F2D8-46F7-A7C7-5E8744C425C4}">
      <text>
        <r>
          <rPr>
            <sz val="9"/>
            <color indexed="81"/>
            <rFont val="Tahoma"/>
            <family val="2"/>
          </rPr>
          <t>Account_Balance_YTD(acctdept: {Map!J406})</t>
        </r>
      </text>
    </comment>
    <comment ref="L406" authorId="0" shapeId="0" xr:uid="{F24C5AA0-909B-40DA-891B-85E511471549}">
      <text>
        <r>
          <rPr>
            <sz val="9"/>
            <color indexed="81"/>
            <rFont val="Tahoma"/>
            <family val="2"/>
          </rPr>
          <t>Account_Balance_YTD(acctdept: {Map!K406})</t>
        </r>
      </text>
    </comment>
    <comment ref="M406" authorId="0" shapeId="0" xr:uid="{73A6A284-12A7-4A2E-9DED-EA0ED4DEECB4}">
      <text>
        <r>
          <rPr>
            <sz val="9"/>
            <color indexed="81"/>
            <rFont val="Tahoma"/>
            <family val="2"/>
          </rPr>
          <t>Account_Balance_YTD(acctdept: {Map!L406})</t>
        </r>
      </text>
    </comment>
    <comment ref="D407" authorId="0" shapeId="0" xr:uid="{A589F273-277A-44A3-A963-965047A5AAC3}">
      <text>
        <r>
          <rPr>
            <sz val="9"/>
            <color indexed="81"/>
            <rFont val="Tahoma"/>
            <family val="2"/>
          </rPr>
          <t>Account_Balance_YTD(acctdept: {Map!C407})</t>
        </r>
      </text>
    </comment>
    <comment ref="E407" authorId="0" shapeId="0" xr:uid="{A53AAC20-308D-438D-875D-4D3A64D78A73}">
      <text>
        <r>
          <rPr>
            <sz val="9"/>
            <color indexed="81"/>
            <rFont val="Tahoma"/>
            <family val="2"/>
          </rPr>
          <t>Account_Balance_YTD(acctdept: {Map!D407})</t>
        </r>
      </text>
    </comment>
    <comment ref="F407" authorId="0" shapeId="0" xr:uid="{864824B3-09F1-49AF-8D9F-5F89EE48D94A}">
      <text>
        <r>
          <rPr>
            <sz val="9"/>
            <color indexed="81"/>
            <rFont val="Tahoma"/>
            <family val="2"/>
          </rPr>
          <t>Account_Balance_YTD(acctdept: {Map!E407})</t>
        </r>
      </text>
    </comment>
    <comment ref="G407" authorId="0" shapeId="0" xr:uid="{254245C9-C2D1-42BE-8583-2D2233F96DA0}">
      <text>
        <r>
          <rPr>
            <sz val="9"/>
            <color indexed="81"/>
            <rFont val="Tahoma"/>
            <family val="2"/>
          </rPr>
          <t>Account_Balance_YTD(acctdept: {Map!F407})</t>
        </r>
      </text>
    </comment>
    <comment ref="H407" authorId="0" shapeId="0" xr:uid="{1E2A27C1-895A-4071-84CF-4DCE3064221B}">
      <text>
        <r>
          <rPr>
            <sz val="9"/>
            <color indexed="81"/>
            <rFont val="Tahoma"/>
            <family val="2"/>
          </rPr>
          <t>Account_Balance_YTD(acctdept: {Map!G407})</t>
        </r>
      </text>
    </comment>
    <comment ref="I407" authorId="0" shapeId="0" xr:uid="{3CD450B3-EEF9-4ED7-BA24-759B1702CD5D}">
      <text>
        <r>
          <rPr>
            <sz val="9"/>
            <color indexed="81"/>
            <rFont val="Tahoma"/>
            <family val="2"/>
          </rPr>
          <t>Account_Balance_YTD(acctdept: {Map!H407})</t>
        </r>
      </text>
    </comment>
    <comment ref="J407" authorId="0" shapeId="0" xr:uid="{18FFA4A5-02F8-43B5-B7BA-E83B8012FFB7}">
      <text>
        <r>
          <rPr>
            <sz val="9"/>
            <color indexed="81"/>
            <rFont val="Tahoma"/>
            <family val="2"/>
          </rPr>
          <t>Account_Balance_YTD(acctdept: {Map!I407})</t>
        </r>
      </text>
    </comment>
    <comment ref="K407" authorId="0" shapeId="0" xr:uid="{D2D3048A-C0F1-49F4-AC08-F43DDCAC2976}">
      <text>
        <r>
          <rPr>
            <sz val="9"/>
            <color indexed="81"/>
            <rFont val="Tahoma"/>
            <family val="2"/>
          </rPr>
          <t>Account_Balance_YTD(acctdept: {Map!J407})</t>
        </r>
      </text>
    </comment>
    <comment ref="L407" authorId="0" shapeId="0" xr:uid="{116EDEE1-D469-4BBB-B360-E5A0A0569CDD}">
      <text>
        <r>
          <rPr>
            <sz val="9"/>
            <color indexed="81"/>
            <rFont val="Tahoma"/>
            <family val="2"/>
          </rPr>
          <t>Account_Balance_YTD(acctdept: {Map!K407})</t>
        </r>
      </text>
    </comment>
    <comment ref="M407" authorId="0" shapeId="0" xr:uid="{4790FA42-3496-440A-B109-6CF36B1B27C4}">
      <text>
        <r>
          <rPr>
            <sz val="9"/>
            <color indexed="81"/>
            <rFont val="Tahoma"/>
            <family val="2"/>
          </rPr>
          <t>Account_Balance_YTD(acctdept: {Map!L407})</t>
        </r>
      </text>
    </comment>
    <comment ref="D408" authorId="0" shapeId="0" xr:uid="{E7C4B29A-3ACB-4FAF-8C76-15E15529A62C}">
      <text>
        <r>
          <rPr>
            <sz val="9"/>
            <color indexed="81"/>
            <rFont val="Tahoma"/>
            <family val="2"/>
          </rPr>
          <t>Account_Balance_YTD(acctdept: {Map!C408})</t>
        </r>
      </text>
    </comment>
    <comment ref="E408" authorId="0" shapeId="0" xr:uid="{A7942E04-4DAC-4B6A-9F53-A4E32E7B4AF2}">
      <text>
        <r>
          <rPr>
            <sz val="9"/>
            <color indexed="81"/>
            <rFont val="Tahoma"/>
            <family val="2"/>
          </rPr>
          <t>Account_Balance_YTD(acctdept: {Map!D408})</t>
        </r>
      </text>
    </comment>
    <comment ref="F408" authorId="0" shapeId="0" xr:uid="{1E2F9561-B77E-4BB1-922A-FE2A4CD3203F}">
      <text>
        <r>
          <rPr>
            <sz val="9"/>
            <color indexed="81"/>
            <rFont val="Tahoma"/>
            <family val="2"/>
          </rPr>
          <t>Account_Balance_YTD(acctdept: {Map!E408})</t>
        </r>
      </text>
    </comment>
    <comment ref="G408" authorId="0" shapeId="0" xr:uid="{C00AD429-4A4B-49B8-BA69-C00BD48C7840}">
      <text>
        <r>
          <rPr>
            <sz val="9"/>
            <color indexed="81"/>
            <rFont val="Tahoma"/>
            <family val="2"/>
          </rPr>
          <t>Account_Balance_YTD(acctdept: {Map!F408})</t>
        </r>
      </text>
    </comment>
    <comment ref="H408" authorId="0" shapeId="0" xr:uid="{BC7D5BE6-8817-42C5-8F98-EA0075D175A6}">
      <text>
        <r>
          <rPr>
            <sz val="9"/>
            <color indexed="81"/>
            <rFont val="Tahoma"/>
            <family val="2"/>
          </rPr>
          <t>Account_Balance_YTD(acctdept: {Map!G408})</t>
        </r>
      </text>
    </comment>
    <comment ref="I408" authorId="0" shapeId="0" xr:uid="{1AA5A272-2DFD-4835-9B00-E19978154530}">
      <text>
        <r>
          <rPr>
            <sz val="9"/>
            <color indexed="81"/>
            <rFont val="Tahoma"/>
            <family val="2"/>
          </rPr>
          <t>Account_Balance_YTD(acctdept: {Map!H408})</t>
        </r>
      </text>
    </comment>
    <comment ref="J408" authorId="0" shapeId="0" xr:uid="{51D4EA05-B3F2-4A3C-BD3D-51B4F02CE0AC}">
      <text>
        <r>
          <rPr>
            <sz val="9"/>
            <color indexed="81"/>
            <rFont val="Tahoma"/>
            <family val="2"/>
          </rPr>
          <t>Account_Balance_YTD(acctdept: {Map!I408})</t>
        </r>
      </text>
    </comment>
    <comment ref="K408" authorId="0" shapeId="0" xr:uid="{7D9452DA-1E69-453E-A1E6-F463DD35855E}">
      <text>
        <r>
          <rPr>
            <sz val="9"/>
            <color indexed="81"/>
            <rFont val="Tahoma"/>
            <family val="2"/>
          </rPr>
          <t>Account_Balance_YTD(acctdept: {Map!J408})</t>
        </r>
      </text>
    </comment>
    <comment ref="L408" authorId="0" shapeId="0" xr:uid="{5DFBF2BD-4B7B-4CB2-884D-79146D2FE29D}">
      <text>
        <r>
          <rPr>
            <sz val="9"/>
            <color indexed="81"/>
            <rFont val="Tahoma"/>
            <family val="2"/>
          </rPr>
          <t>Account_Balance_YTD(acctdept: {Map!K408})</t>
        </r>
      </text>
    </comment>
    <comment ref="M408" authorId="0" shapeId="0" xr:uid="{2ABDA490-179B-475C-B3F7-CD1B81F99E7D}">
      <text>
        <r>
          <rPr>
            <sz val="9"/>
            <color indexed="81"/>
            <rFont val="Tahoma"/>
            <family val="2"/>
          </rPr>
          <t>Account_Balance_YTD(acctdept: {Map!L408})</t>
        </r>
      </text>
    </comment>
    <comment ref="D409" authorId="0" shapeId="0" xr:uid="{7B2512C4-408F-4894-AF58-9E100509B907}">
      <text>
        <r>
          <rPr>
            <sz val="9"/>
            <color indexed="81"/>
            <rFont val="Tahoma"/>
            <family val="2"/>
          </rPr>
          <t>Account_Balance_YTD(acctdept: {Map!C409})</t>
        </r>
      </text>
    </comment>
    <comment ref="E409" authorId="0" shapeId="0" xr:uid="{929D3475-7100-456B-98F4-DC3D1D413470}">
      <text>
        <r>
          <rPr>
            <sz val="9"/>
            <color indexed="81"/>
            <rFont val="Tahoma"/>
            <family val="2"/>
          </rPr>
          <t>Account_Balance_YTD(acctdept: {Map!D409})</t>
        </r>
      </text>
    </comment>
    <comment ref="F409" authorId="0" shapeId="0" xr:uid="{A7170D8E-95AA-49D5-88A8-74EF6310E567}">
      <text>
        <r>
          <rPr>
            <sz val="9"/>
            <color indexed="81"/>
            <rFont val="Tahoma"/>
            <family val="2"/>
          </rPr>
          <t>Account_Balance_YTD(acctdept: {Map!E409})</t>
        </r>
      </text>
    </comment>
    <comment ref="G409" authorId="0" shapeId="0" xr:uid="{5D2DCB6A-E607-4B32-B5CA-28C8E0CF0392}">
      <text>
        <r>
          <rPr>
            <sz val="9"/>
            <color indexed="81"/>
            <rFont val="Tahoma"/>
            <family val="2"/>
          </rPr>
          <t>Account_Balance_YTD(acctdept: {Map!F409})</t>
        </r>
      </text>
    </comment>
    <comment ref="H409" authorId="0" shapeId="0" xr:uid="{F1A2DA73-9E72-4D3D-8C4E-696FECF6AD2D}">
      <text>
        <r>
          <rPr>
            <sz val="9"/>
            <color indexed="81"/>
            <rFont val="Tahoma"/>
            <family val="2"/>
          </rPr>
          <t>Account_Balance_YTD(acctdept: {Map!G409})</t>
        </r>
      </text>
    </comment>
    <comment ref="I409" authorId="0" shapeId="0" xr:uid="{BBF66856-7734-43C8-BB07-E3DC7080D168}">
      <text>
        <r>
          <rPr>
            <sz val="9"/>
            <color indexed="81"/>
            <rFont val="Tahoma"/>
            <family val="2"/>
          </rPr>
          <t>Account_Balance_YTD(acctdept: {Map!H409})</t>
        </r>
      </text>
    </comment>
    <comment ref="J409" authorId="0" shapeId="0" xr:uid="{8A9E5375-8F0B-4F1F-BBFC-239AAB67011B}">
      <text>
        <r>
          <rPr>
            <sz val="9"/>
            <color indexed="81"/>
            <rFont val="Tahoma"/>
            <family val="2"/>
          </rPr>
          <t>Account_Balance_YTD(acctdept: {Map!I409})</t>
        </r>
      </text>
    </comment>
    <comment ref="K409" authorId="0" shapeId="0" xr:uid="{7F67088F-45EE-4583-BF1F-B5FC8B2FBDC6}">
      <text>
        <r>
          <rPr>
            <sz val="9"/>
            <color indexed="81"/>
            <rFont val="Tahoma"/>
            <family val="2"/>
          </rPr>
          <t>Account_Balance_YTD(acctdept: {Map!J409})</t>
        </r>
      </text>
    </comment>
    <comment ref="L409" authorId="0" shapeId="0" xr:uid="{F1991A04-403A-4C40-9A41-8629962A7937}">
      <text>
        <r>
          <rPr>
            <sz val="9"/>
            <color indexed="81"/>
            <rFont val="Tahoma"/>
            <family val="2"/>
          </rPr>
          <t>Account_Balance_YTD(acctdept: {Map!K409})</t>
        </r>
      </text>
    </comment>
    <comment ref="M409" authorId="0" shapeId="0" xr:uid="{2D8C779B-4B31-4A4F-AD89-0471287B6641}">
      <text>
        <r>
          <rPr>
            <sz val="9"/>
            <color indexed="81"/>
            <rFont val="Tahoma"/>
            <family val="2"/>
          </rPr>
          <t>Account_Balance_YTD(acctdept: {Map!L409})</t>
        </r>
      </text>
    </comment>
    <comment ref="D410" authorId="0" shapeId="0" xr:uid="{6AE87198-17B2-4257-A204-B79831FC5456}">
      <text>
        <r>
          <rPr>
            <sz val="9"/>
            <color indexed="81"/>
            <rFont val="Tahoma"/>
            <family val="2"/>
          </rPr>
          <t>Account_Balance_YTD(acctdept: {Map!C410})</t>
        </r>
      </text>
    </comment>
    <comment ref="E410" authorId="0" shapeId="0" xr:uid="{264ABE9B-4F4E-401D-A91B-8A5B48F6BD34}">
      <text>
        <r>
          <rPr>
            <sz val="9"/>
            <color indexed="81"/>
            <rFont val="Tahoma"/>
            <family val="2"/>
          </rPr>
          <t>Account_Balance_YTD(acctdept: {Map!D410})</t>
        </r>
      </text>
    </comment>
    <comment ref="F410" authorId="0" shapeId="0" xr:uid="{80F7C2BB-EF82-4E64-8405-8D05038A582B}">
      <text>
        <r>
          <rPr>
            <sz val="9"/>
            <color indexed="81"/>
            <rFont val="Tahoma"/>
            <family val="2"/>
          </rPr>
          <t>Account_Balance_YTD(acctdept: {Map!E410})</t>
        </r>
      </text>
    </comment>
    <comment ref="G410" authorId="0" shapeId="0" xr:uid="{17DBBFA8-802B-4379-954C-BFC339A4F379}">
      <text>
        <r>
          <rPr>
            <sz val="9"/>
            <color indexed="81"/>
            <rFont val="Tahoma"/>
            <family val="2"/>
          </rPr>
          <t>Account_Balance_YTD(acctdept: {Map!F410})</t>
        </r>
      </text>
    </comment>
    <comment ref="H410" authorId="0" shapeId="0" xr:uid="{AD66E202-BCB1-4F18-8B2D-D26890C7937E}">
      <text>
        <r>
          <rPr>
            <sz val="9"/>
            <color indexed="81"/>
            <rFont val="Tahoma"/>
            <family val="2"/>
          </rPr>
          <t>Account_Balance_YTD(acctdept: {Map!G410})</t>
        </r>
      </text>
    </comment>
    <comment ref="I410" authorId="0" shapeId="0" xr:uid="{6BB3A6A9-620F-40C7-BEB1-A75BA2233586}">
      <text>
        <r>
          <rPr>
            <sz val="9"/>
            <color indexed="81"/>
            <rFont val="Tahoma"/>
            <family val="2"/>
          </rPr>
          <t>Account_Balance_YTD(acctdept: {Map!H410})</t>
        </r>
      </text>
    </comment>
    <comment ref="J410" authorId="0" shapeId="0" xr:uid="{480BD9D9-8D67-4022-8B30-69C0817FC50F}">
      <text>
        <r>
          <rPr>
            <sz val="9"/>
            <color indexed="81"/>
            <rFont val="Tahoma"/>
            <family val="2"/>
          </rPr>
          <t>Account_Balance_YTD(acctdept: {Map!I410})</t>
        </r>
      </text>
    </comment>
    <comment ref="K410" authorId="0" shapeId="0" xr:uid="{9CD420CA-28CA-44DA-B774-9D99C122CAD3}">
      <text>
        <r>
          <rPr>
            <sz val="9"/>
            <color indexed="81"/>
            <rFont val="Tahoma"/>
            <family val="2"/>
          </rPr>
          <t>Account_Balance_YTD(acctdept: {Map!J410})</t>
        </r>
      </text>
    </comment>
    <comment ref="L410" authorId="0" shapeId="0" xr:uid="{A7DDFE3A-228B-43F4-B471-8136A10AC10F}">
      <text>
        <r>
          <rPr>
            <sz val="9"/>
            <color indexed="81"/>
            <rFont val="Tahoma"/>
            <family val="2"/>
          </rPr>
          <t>Account_Balance_YTD(acctdept: {Map!K410})</t>
        </r>
      </text>
    </comment>
    <comment ref="M410" authorId="0" shapeId="0" xr:uid="{65519BCD-8EF8-4DF8-9FDE-0263FAEB5A00}">
      <text>
        <r>
          <rPr>
            <sz val="9"/>
            <color indexed="81"/>
            <rFont val="Tahoma"/>
            <family val="2"/>
          </rPr>
          <t>Account_Balance_YTD(acctdept: {Map!L410})</t>
        </r>
      </text>
    </comment>
    <comment ref="D411" authorId="0" shapeId="0" xr:uid="{9F4AD604-38EA-4131-AAE8-E0DF72A12D18}">
      <text>
        <r>
          <rPr>
            <sz val="9"/>
            <color indexed="81"/>
            <rFont val="Tahoma"/>
            <family val="2"/>
          </rPr>
          <t>Account_Balance_YTD(acctdept: {Map!C411})</t>
        </r>
      </text>
    </comment>
    <comment ref="E411" authorId="0" shapeId="0" xr:uid="{DEECC266-3508-4310-9731-A650330FD95F}">
      <text>
        <r>
          <rPr>
            <sz val="9"/>
            <color indexed="81"/>
            <rFont val="Tahoma"/>
            <family val="2"/>
          </rPr>
          <t>Account_Balance_YTD(acctdept: {Map!D411})</t>
        </r>
      </text>
    </comment>
    <comment ref="F411" authorId="0" shapeId="0" xr:uid="{C93E52F2-3F14-461F-A71D-5BCC923F40CF}">
      <text>
        <r>
          <rPr>
            <sz val="9"/>
            <color indexed="81"/>
            <rFont val="Tahoma"/>
            <family val="2"/>
          </rPr>
          <t>Account_Balance_YTD(acctdept: {Map!E411})</t>
        </r>
      </text>
    </comment>
    <comment ref="G411" authorId="0" shapeId="0" xr:uid="{7DBBEFC9-F99B-4814-A0D9-978B341F474D}">
      <text>
        <r>
          <rPr>
            <sz val="9"/>
            <color indexed="81"/>
            <rFont val="Tahoma"/>
            <family val="2"/>
          </rPr>
          <t>Account_Balance_YTD(acctdept: {Map!F411})</t>
        </r>
      </text>
    </comment>
    <comment ref="H411" authorId="0" shapeId="0" xr:uid="{FAC21C59-9413-4E77-880C-2C984AF2BCA5}">
      <text>
        <r>
          <rPr>
            <sz val="9"/>
            <color indexed="81"/>
            <rFont val="Tahoma"/>
            <family val="2"/>
          </rPr>
          <t>Account_Balance_YTD(acctdept: {Map!G411})</t>
        </r>
      </text>
    </comment>
    <comment ref="I411" authorId="0" shapeId="0" xr:uid="{D5DCB32A-8BAD-453A-A010-50F2E3BCF6FE}">
      <text>
        <r>
          <rPr>
            <sz val="9"/>
            <color indexed="81"/>
            <rFont val="Tahoma"/>
            <family val="2"/>
          </rPr>
          <t>Account_Balance_YTD(acctdept: {Map!H411})</t>
        </r>
      </text>
    </comment>
    <comment ref="J411" authorId="0" shapeId="0" xr:uid="{3722C1DF-3E5A-49CA-A406-39B7502FB63E}">
      <text>
        <r>
          <rPr>
            <sz val="9"/>
            <color indexed="81"/>
            <rFont val="Tahoma"/>
            <family val="2"/>
          </rPr>
          <t>Account_Balance_YTD(acctdept: {Map!I411})</t>
        </r>
      </text>
    </comment>
    <comment ref="K411" authorId="0" shapeId="0" xr:uid="{72644D66-C979-4E8E-AA62-F7FDCF70CC60}">
      <text>
        <r>
          <rPr>
            <sz val="9"/>
            <color indexed="81"/>
            <rFont val="Tahoma"/>
            <family val="2"/>
          </rPr>
          <t>Account_Balance_YTD(acctdept: {Map!J411})</t>
        </r>
      </text>
    </comment>
    <comment ref="L411" authorId="0" shapeId="0" xr:uid="{42857FF7-3DF6-4CD1-BA31-99CE5B0CC6E6}">
      <text>
        <r>
          <rPr>
            <sz val="9"/>
            <color indexed="81"/>
            <rFont val="Tahoma"/>
            <family val="2"/>
          </rPr>
          <t>Account_Balance_YTD(acctdept: {Map!K411})</t>
        </r>
      </text>
    </comment>
    <comment ref="M411" authorId="0" shapeId="0" xr:uid="{10FDA4A4-04AB-4028-9416-3606D37EBEBD}">
      <text>
        <r>
          <rPr>
            <sz val="9"/>
            <color indexed="81"/>
            <rFont val="Tahoma"/>
            <family val="2"/>
          </rPr>
          <t>Account_Balance_YTD(acctdept: {Map!L411})</t>
        </r>
      </text>
    </comment>
    <comment ref="D412" authorId="0" shapeId="0" xr:uid="{E39E5DAD-5DA2-4478-90A6-58AEAD8C9ACA}">
      <text>
        <r>
          <rPr>
            <sz val="9"/>
            <color indexed="81"/>
            <rFont val="Tahoma"/>
            <family val="2"/>
          </rPr>
          <t>Account_Balance_YTD(acctdept: {Map!C412})</t>
        </r>
      </text>
    </comment>
    <comment ref="E412" authorId="0" shapeId="0" xr:uid="{A2201CF6-5F57-404F-95F1-06E8DE4EDEBF}">
      <text>
        <r>
          <rPr>
            <sz val="9"/>
            <color indexed="81"/>
            <rFont val="Tahoma"/>
            <family val="2"/>
          </rPr>
          <t>Account_Balance_YTD(acctdept: {Map!D412})</t>
        </r>
      </text>
    </comment>
    <comment ref="F412" authorId="0" shapeId="0" xr:uid="{D097A7EE-3630-451F-81FF-B3521DACE298}">
      <text>
        <r>
          <rPr>
            <sz val="9"/>
            <color indexed="81"/>
            <rFont val="Tahoma"/>
            <family val="2"/>
          </rPr>
          <t>Account_Balance_YTD(acctdept: {Map!E412})</t>
        </r>
      </text>
    </comment>
    <comment ref="G412" authorId="0" shapeId="0" xr:uid="{963DE5E8-3C2E-4B84-85DC-7A73D8829347}">
      <text>
        <r>
          <rPr>
            <sz val="9"/>
            <color indexed="81"/>
            <rFont val="Tahoma"/>
            <family val="2"/>
          </rPr>
          <t>Account_Balance_YTD(acctdept: {Map!F412})</t>
        </r>
      </text>
    </comment>
    <comment ref="H412" authorId="0" shapeId="0" xr:uid="{CE1CF26F-FA60-4D5D-B91E-25321B763E48}">
      <text>
        <r>
          <rPr>
            <sz val="9"/>
            <color indexed="81"/>
            <rFont val="Tahoma"/>
            <family val="2"/>
          </rPr>
          <t>Account_Balance_YTD(acctdept: {Map!G412})</t>
        </r>
      </text>
    </comment>
    <comment ref="I412" authorId="0" shapeId="0" xr:uid="{3A6C389A-1069-496C-BF10-5A934BCB4919}">
      <text>
        <r>
          <rPr>
            <sz val="9"/>
            <color indexed="81"/>
            <rFont val="Tahoma"/>
            <family val="2"/>
          </rPr>
          <t>Account_Balance_YTD(acctdept: {Map!H412})</t>
        </r>
      </text>
    </comment>
    <comment ref="J412" authorId="0" shapeId="0" xr:uid="{81D6E412-391E-4E3B-B898-E5372C6569E5}">
      <text>
        <r>
          <rPr>
            <sz val="9"/>
            <color indexed="81"/>
            <rFont val="Tahoma"/>
            <family val="2"/>
          </rPr>
          <t>Account_Balance_YTD(acctdept: {Map!I412})</t>
        </r>
      </text>
    </comment>
    <comment ref="K412" authorId="0" shapeId="0" xr:uid="{77144E1D-9225-4710-A962-E356EF26BDA4}">
      <text>
        <r>
          <rPr>
            <sz val="9"/>
            <color indexed="81"/>
            <rFont val="Tahoma"/>
            <family val="2"/>
          </rPr>
          <t>Account_Balance_YTD(acctdept: {Map!J412})</t>
        </r>
      </text>
    </comment>
    <comment ref="L412" authorId="0" shapeId="0" xr:uid="{C551BBE1-3C46-4E3B-A492-3C1AF5C1C5CE}">
      <text>
        <r>
          <rPr>
            <sz val="9"/>
            <color indexed="81"/>
            <rFont val="Tahoma"/>
            <family val="2"/>
          </rPr>
          <t>Account_Balance_YTD(acctdept: {Map!K412})</t>
        </r>
      </text>
    </comment>
    <comment ref="M412" authorId="0" shapeId="0" xr:uid="{F472911A-1281-4BC5-816A-9AC537E39BEB}">
      <text>
        <r>
          <rPr>
            <sz val="9"/>
            <color indexed="81"/>
            <rFont val="Tahoma"/>
            <family val="2"/>
          </rPr>
          <t>Account_Balance_YTD(acctdept: {Map!L412})</t>
        </r>
      </text>
    </comment>
    <comment ref="D413" authorId="0" shapeId="0" xr:uid="{415E0E64-0F3D-461F-9929-88EB0F75DD94}">
      <text>
        <r>
          <rPr>
            <sz val="9"/>
            <color indexed="81"/>
            <rFont val="Tahoma"/>
            <family val="2"/>
          </rPr>
          <t>Account_Balance_YTD(acctdept: {Map!C413})</t>
        </r>
      </text>
    </comment>
    <comment ref="E413" authorId="0" shapeId="0" xr:uid="{2B0D6ECB-FD41-4E47-8AE9-32952F2F2C44}">
      <text>
        <r>
          <rPr>
            <sz val="9"/>
            <color indexed="81"/>
            <rFont val="Tahoma"/>
            <family val="2"/>
          </rPr>
          <t>Account_Balance_YTD(acctdept: {Map!D413})</t>
        </r>
      </text>
    </comment>
    <comment ref="F413" authorId="0" shapeId="0" xr:uid="{ECAB5EFA-BB88-4BC0-BD7C-E163ED06E366}">
      <text>
        <r>
          <rPr>
            <sz val="9"/>
            <color indexed="81"/>
            <rFont val="Tahoma"/>
            <family val="2"/>
          </rPr>
          <t>Account_Balance_YTD(acctdept: {Map!E413})</t>
        </r>
      </text>
    </comment>
    <comment ref="G413" authorId="0" shapeId="0" xr:uid="{64B43436-66D6-4565-8744-CB1696E52FE4}">
      <text>
        <r>
          <rPr>
            <sz val="9"/>
            <color indexed="81"/>
            <rFont val="Tahoma"/>
            <family val="2"/>
          </rPr>
          <t>Account_Balance_YTD(acctdept: {Map!F413})</t>
        </r>
      </text>
    </comment>
    <comment ref="H413" authorId="0" shapeId="0" xr:uid="{4AB6C6CC-A1A7-40EF-B634-3E588AC5CBE1}">
      <text>
        <r>
          <rPr>
            <sz val="9"/>
            <color indexed="81"/>
            <rFont val="Tahoma"/>
            <family val="2"/>
          </rPr>
          <t>Account_Balance_YTD(acctdept: {Map!G413})</t>
        </r>
      </text>
    </comment>
    <comment ref="I413" authorId="0" shapeId="0" xr:uid="{10D73FD1-39F3-4027-AF35-A307169A028A}">
      <text>
        <r>
          <rPr>
            <sz val="9"/>
            <color indexed="81"/>
            <rFont val="Tahoma"/>
            <family val="2"/>
          </rPr>
          <t>Account_Balance_YTD(acctdept: {Map!H413})</t>
        </r>
      </text>
    </comment>
    <comment ref="J413" authorId="0" shapeId="0" xr:uid="{A7A51D66-24F6-49AB-8ADF-1063CDB3B9A3}">
      <text>
        <r>
          <rPr>
            <sz val="9"/>
            <color indexed="81"/>
            <rFont val="Tahoma"/>
            <family val="2"/>
          </rPr>
          <t>Account_Balance_YTD(acctdept: {Map!I413})</t>
        </r>
      </text>
    </comment>
    <comment ref="K413" authorId="0" shapeId="0" xr:uid="{45F6255A-EE7D-4135-A031-80F475FBA22F}">
      <text>
        <r>
          <rPr>
            <sz val="9"/>
            <color indexed="81"/>
            <rFont val="Tahoma"/>
            <family val="2"/>
          </rPr>
          <t>Account_Balance_YTD(acctdept: {Map!J413})</t>
        </r>
      </text>
    </comment>
    <comment ref="L413" authorId="0" shapeId="0" xr:uid="{5E269AFB-361C-44A6-849F-093798EE3525}">
      <text>
        <r>
          <rPr>
            <sz val="9"/>
            <color indexed="81"/>
            <rFont val="Tahoma"/>
            <family val="2"/>
          </rPr>
          <t>Account_Balance_YTD(acctdept: {Map!K413})</t>
        </r>
      </text>
    </comment>
    <comment ref="M413" authorId="0" shapeId="0" xr:uid="{4587D95F-BB4D-4048-84BF-63BA2973D4DD}">
      <text>
        <r>
          <rPr>
            <sz val="9"/>
            <color indexed="81"/>
            <rFont val="Tahoma"/>
            <family val="2"/>
          </rPr>
          <t>Account_Balance_YTD(acctdept: {Map!L413})</t>
        </r>
      </text>
    </comment>
    <comment ref="D414" authorId="0" shapeId="0" xr:uid="{CC1DA2D1-A30B-40D6-A245-D689C6F4CF7D}">
      <text>
        <r>
          <rPr>
            <sz val="9"/>
            <color indexed="81"/>
            <rFont val="Tahoma"/>
            <family val="2"/>
          </rPr>
          <t>Account_Balance_YTD(acctdept: {Map!C414})</t>
        </r>
      </text>
    </comment>
    <comment ref="E414" authorId="0" shapeId="0" xr:uid="{57DB16AE-7D12-4C15-AAC7-BD42F4333349}">
      <text>
        <r>
          <rPr>
            <sz val="9"/>
            <color indexed="81"/>
            <rFont val="Tahoma"/>
            <family val="2"/>
          </rPr>
          <t>Account_Balance_YTD(acctdept: {Map!D414})</t>
        </r>
      </text>
    </comment>
    <comment ref="F414" authorId="0" shapeId="0" xr:uid="{19CB54D8-DC84-43D3-8C90-10384ADC4567}">
      <text>
        <r>
          <rPr>
            <sz val="9"/>
            <color indexed="81"/>
            <rFont val="Tahoma"/>
            <family val="2"/>
          </rPr>
          <t>Account_Balance_YTD(acctdept: {Map!E414})</t>
        </r>
      </text>
    </comment>
    <comment ref="G414" authorId="0" shapeId="0" xr:uid="{EFB6E686-9A10-4ABF-AA0D-3834A5C5542E}">
      <text>
        <r>
          <rPr>
            <sz val="9"/>
            <color indexed="81"/>
            <rFont val="Tahoma"/>
            <family val="2"/>
          </rPr>
          <t>Account_Balance_YTD(acctdept: {Map!F414})</t>
        </r>
      </text>
    </comment>
    <comment ref="H414" authorId="0" shapeId="0" xr:uid="{899AFD6F-8AEA-40C2-8818-BE9C93DCA55A}">
      <text>
        <r>
          <rPr>
            <sz val="9"/>
            <color indexed="81"/>
            <rFont val="Tahoma"/>
            <family val="2"/>
          </rPr>
          <t>Account_Balance_YTD(acctdept: {Map!G414})</t>
        </r>
      </text>
    </comment>
    <comment ref="I414" authorId="0" shapeId="0" xr:uid="{BFD45731-4699-4D0F-91E7-C1B666EC1F15}">
      <text>
        <r>
          <rPr>
            <sz val="9"/>
            <color indexed="81"/>
            <rFont val="Tahoma"/>
            <family val="2"/>
          </rPr>
          <t>Account_Balance_YTD(acctdept: {Map!H414})</t>
        </r>
      </text>
    </comment>
    <comment ref="J414" authorId="0" shapeId="0" xr:uid="{91EF2C42-D3C5-4A96-9C04-DF1CD89E28DC}">
      <text>
        <r>
          <rPr>
            <sz val="9"/>
            <color indexed="81"/>
            <rFont val="Tahoma"/>
            <family val="2"/>
          </rPr>
          <t>Account_Balance_YTD(acctdept: {Map!I414})</t>
        </r>
      </text>
    </comment>
    <comment ref="K414" authorId="0" shapeId="0" xr:uid="{5C968D64-3CB9-45C7-8F13-B32E8D4EBCDD}">
      <text>
        <r>
          <rPr>
            <sz val="9"/>
            <color indexed="81"/>
            <rFont val="Tahoma"/>
            <family val="2"/>
          </rPr>
          <t>Account_Balance_YTD(acctdept: {Map!J414})</t>
        </r>
      </text>
    </comment>
    <comment ref="L414" authorId="0" shapeId="0" xr:uid="{BF298E29-2961-4077-917D-16A889230B0E}">
      <text>
        <r>
          <rPr>
            <sz val="9"/>
            <color indexed="81"/>
            <rFont val="Tahoma"/>
            <family val="2"/>
          </rPr>
          <t>Account_Balance_YTD(acctdept: {Map!K414})</t>
        </r>
      </text>
    </comment>
    <comment ref="M414" authorId="0" shapeId="0" xr:uid="{3803EF0F-1D31-4FFD-A286-6B483FBE75B7}">
      <text>
        <r>
          <rPr>
            <sz val="9"/>
            <color indexed="81"/>
            <rFont val="Tahoma"/>
            <family val="2"/>
          </rPr>
          <t>Account_Balance_YTD(acctdept: {Map!L414})</t>
        </r>
      </text>
    </comment>
    <comment ref="D415" authorId="0" shapeId="0" xr:uid="{204A3663-2FA8-4521-A8E8-2C5FB195EC5F}">
      <text>
        <r>
          <rPr>
            <sz val="9"/>
            <color indexed="81"/>
            <rFont val="Tahoma"/>
            <family val="2"/>
          </rPr>
          <t>Account_Balance_YTD(acctdept: {Map!C415})</t>
        </r>
      </text>
    </comment>
    <comment ref="E415" authorId="0" shapeId="0" xr:uid="{7B5DE989-82A3-4927-9CAA-C1630FA9DAD0}">
      <text>
        <r>
          <rPr>
            <sz val="9"/>
            <color indexed="81"/>
            <rFont val="Tahoma"/>
            <family val="2"/>
          </rPr>
          <t>Account_Balance_YTD(acctdept: {Map!D415})</t>
        </r>
      </text>
    </comment>
    <comment ref="F415" authorId="0" shapeId="0" xr:uid="{B242589E-9E61-4D1F-B38A-4E1892330E2D}">
      <text>
        <r>
          <rPr>
            <sz val="9"/>
            <color indexed="81"/>
            <rFont val="Tahoma"/>
            <family val="2"/>
          </rPr>
          <t>Account_Balance_YTD(acctdept: {Map!E415})</t>
        </r>
      </text>
    </comment>
    <comment ref="G415" authorId="0" shapeId="0" xr:uid="{28EA2121-089B-4BDF-BFDB-BA42BCE4F90A}">
      <text>
        <r>
          <rPr>
            <sz val="9"/>
            <color indexed="81"/>
            <rFont val="Tahoma"/>
            <family val="2"/>
          </rPr>
          <t>Account_Balance_YTD(acctdept: {Map!F415})</t>
        </r>
      </text>
    </comment>
    <comment ref="H415" authorId="0" shapeId="0" xr:uid="{EF6B6534-5BC6-461B-B76C-4160771EBF4E}">
      <text>
        <r>
          <rPr>
            <sz val="9"/>
            <color indexed="81"/>
            <rFont val="Tahoma"/>
            <family val="2"/>
          </rPr>
          <t>Account_Balance_YTD(acctdept: {Map!G415})</t>
        </r>
      </text>
    </comment>
    <comment ref="I415" authorId="0" shapeId="0" xr:uid="{02EC09A3-19F4-4083-B41A-E5995B9CF0D5}">
      <text>
        <r>
          <rPr>
            <sz val="9"/>
            <color indexed="81"/>
            <rFont val="Tahoma"/>
            <family val="2"/>
          </rPr>
          <t>Account_Balance_YTD(acctdept: {Map!H415})</t>
        </r>
      </text>
    </comment>
    <comment ref="J415" authorId="0" shapeId="0" xr:uid="{23FA7B18-AC39-4732-8089-42A2DEA14C4F}">
      <text>
        <r>
          <rPr>
            <sz val="9"/>
            <color indexed="81"/>
            <rFont val="Tahoma"/>
            <family val="2"/>
          </rPr>
          <t>Account_Balance_YTD(acctdept: {Map!I415})</t>
        </r>
      </text>
    </comment>
    <comment ref="K415" authorId="0" shapeId="0" xr:uid="{03999D4B-4923-43BD-B6FF-CC8179E21700}">
      <text>
        <r>
          <rPr>
            <sz val="9"/>
            <color indexed="81"/>
            <rFont val="Tahoma"/>
            <family val="2"/>
          </rPr>
          <t>Account_Balance_YTD(acctdept: {Map!J415})</t>
        </r>
      </text>
    </comment>
    <comment ref="L415" authorId="0" shapeId="0" xr:uid="{0BE92075-40E9-4E59-B1FF-15F73C3A1EFF}">
      <text>
        <r>
          <rPr>
            <sz val="9"/>
            <color indexed="81"/>
            <rFont val="Tahoma"/>
            <family val="2"/>
          </rPr>
          <t>Account_Balance_YTD(acctdept: {Map!K415})</t>
        </r>
      </text>
    </comment>
    <comment ref="M415" authorId="0" shapeId="0" xr:uid="{FDABF86C-81A3-494A-BFCF-46906C3A12D2}">
      <text>
        <r>
          <rPr>
            <sz val="9"/>
            <color indexed="81"/>
            <rFont val="Tahoma"/>
            <family val="2"/>
          </rPr>
          <t>Account_Balance_YTD(acctdept: {Map!L415})</t>
        </r>
      </text>
    </comment>
    <comment ref="D416" authorId="0" shapeId="0" xr:uid="{BF9586B8-C4C9-45CA-951A-754BB655C392}">
      <text>
        <r>
          <rPr>
            <sz val="9"/>
            <color indexed="81"/>
            <rFont val="Tahoma"/>
            <family val="2"/>
          </rPr>
          <t>Account_Balance_YTD(acctdept: {Map!C416})</t>
        </r>
      </text>
    </comment>
    <comment ref="E416" authorId="0" shapeId="0" xr:uid="{9E4902E3-56C8-44CD-A50A-CFBDE40B0D8B}">
      <text>
        <r>
          <rPr>
            <sz val="9"/>
            <color indexed="81"/>
            <rFont val="Tahoma"/>
            <family val="2"/>
          </rPr>
          <t>Account_Balance_YTD(acctdept: {Map!D416})</t>
        </r>
      </text>
    </comment>
    <comment ref="F416" authorId="0" shapeId="0" xr:uid="{55BB6B85-2917-414B-AF22-A94D98BBBE9E}">
      <text>
        <r>
          <rPr>
            <sz val="9"/>
            <color indexed="81"/>
            <rFont val="Tahoma"/>
            <family val="2"/>
          </rPr>
          <t>Account_Balance_YTD(acctdept: {Map!E416})</t>
        </r>
      </text>
    </comment>
    <comment ref="G416" authorId="0" shapeId="0" xr:uid="{76425C5F-E6AD-4184-8459-43951770F456}">
      <text>
        <r>
          <rPr>
            <sz val="9"/>
            <color indexed="81"/>
            <rFont val="Tahoma"/>
            <family val="2"/>
          </rPr>
          <t>Account_Balance_YTD(acctdept: {Map!F416})</t>
        </r>
      </text>
    </comment>
    <comment ref="H416" authorId="0" shapeId="0" xr:uid="{94C377EA-3B3D-4491-8AB0-A96A2B8FAF29}">
      <text>
        <r>
          <rPr>
            <sz val="9"/>
            <color indexed="81"/>
            <rFont val="Tahoma"/>
            <family val="2"/>
          </rPr>
          <t>Account_Balance_YTD(acctdept: {Map!G416})</t>
        </r>
      </text>
    </comment>
    <comment ref="I416" authorId="0" shapeId="0" xr:uid="{84DF411A-E34B-4E48-A5CD-419F751F882A}">
      <text>
        <r>
          <rPr>
            <sz val="9"/>
            <color indexed="81"/>
            <rFont val="Tahoma"/>
            <family val="2"/>
          </rPr>
          <t>Account_Balance_YTD(acctdept: {Map!H416})</t>
        </r>
      </text>
    </comment>
    <comment ref="J416" authorId="0" shapeId="0" xr:uid="{62CCFA38-8E56-4CAE-B3DB-1991FDFC2EC7}">
      <text>
        <r>
          <rPr>
            <sz val="9"/>
            <color indexed="81"/>
            <rFont val="Tahoma"/>
            <family val="2"/>
          </rPr>
          <t>Account_Balance_YTD(acctdept: {Map!I416})</t>
        </r>
      </text>
    </comment>
    <comment ref="K416" authorId="0" shapeId="0" xr:uid="{70558E46-62EB-4E93-902A-4A50327766BE}">
      <text>
        <r>
          <rPr>
            <sz val="9"/>
            <color indexed="81"/>
            <rFont val="Tahoma"/>
            <family val="2"/>
          </rPr>
          <t>Account_Balance_YTD(acctdept: {Map!J416})</t>
        </r>
      </text>
    </comment>
    <comment ref="L416" authorId="0" shapeId="0" xr:uid="{A4CDAD15-2F72-433C-B660-65D5D9F830F0}">
      <text>
        <r>
          <rPr>
            <sz val="9"/>
            <color indexed="81"/>
            <rFont val="Tahoma"/>
            <family val="2"/>
          </rPr>
          <t>Account_Balance_YTD(acctdept: {Map!K416})</t>
        </r>
      </text>
    </comment>
    <comment ref="M416" authorId="0" shapeId="0" xr:uid="{E073EB25-66FC-43CD-B18D-3E0171EF318F}">
      <text>
        <r>
          <rPr>
            <sz val="9"/>
            <color indexed="81"/>
            <rFont val="Tahoma"/>
            <family val="2"/>
          </rPr>
          <t>Account_Balance_YTD(acctdept: {Map!L416})</t>
        </r>
      </text>
    </comment>
    <comment ref="D417" authorId="0" shapeId="0" xr:uid="{A1AF8AE2-ACC7-47B1-95A7-17485A6FD71D}">
      <text>
        <r>
          <rPr>
            <sz val="9"/>
            <color indexed="81"/>
            <rFont val="Tahoma"/>
            <family val="2"/>
          </rPr>
          <t>Account_Balance_YTD(acctdept: {Map!C417})</t>
        </r>
      </text>
    </comment>
    <comment ref="E417" authorId="0" shapeId="0" xr:uid="{3590470A-7337-4E57-9382-151920680BF8}">
      <text>
        <r>
          <rPr>
            <sz val="9"/>
            <color indexed="81"/>
            <rFont val="Tahoma"/>
            <family val="2"/>
          </rPr>
          <t>Account_Balance_YTD(acctdept: {Map!D417})</t>
        </r>
      </text>
    </comment>
    <comment ref="F417" authorId="0" shapeId="0" xr:uid="{B119BA42-8A4C-42E1-8BE0-C85D3256BE33}">
      <text>
        <r>
          <rPr>
            <sz val="9"/>
            <color indexed="81"/>
            <rFont val="Tahoma"/>
            <family val="2"/>
          </rPr>
          <t>Account_Balance_YTD(acctdept: {Map!E417})</t>
        </r>
      </text>
    </comment>
    <comment ref="G417" authorId="0" shapeId="0" xr:uid="{86CCD402-3148-45B5-8B7D-EFB3431B47A1}">
      <text>
        <r>
          <rPr>
            <sz val="9"/>
            <color indexed="81"/>
            <rFont val="Tahoma"/>
            <family val="2"/>
          </rPr>
          <t>Account_Balance_YTD(acctdept: {Map!F417})</t>
        </r>
      </text>
    </comment>
    <comment ref="H417" authorId="0" shapeId="0" xr:uid="{D68F8C08-652A-4498-980E-AFEE0F3B6A60}">
      <text>
        <r>
          <rPr>
            <sz val="9"/>
            <color indexed="81"/>
            <rFont val="Tahoma"/>
            <family val="2"/>
          </rPr>
          <t>Account_Balance_YTD(acctdept: {Map!G417})</t>
        </r>
      </text>
    </comment>
    <comment ref="I417" authorId="0" shapeId="0" xr:uid="{B838BC85-117D-4B4F-929A-4D6798EAAF3E}">
      <text>
        <r>
          <rPr>
            <sz val="9"/>
            <color indexed="81"/>
            <rFont val="Tahoma"/>
            <family val="2"/>
          </rPr>
          <t>Account_Balance_YTD(acctdept: {Map!H417})</t>
        </r>
      </text>
    </comment>
    <comment ref="J417" authorId="0" shapeId="0" xr:uid="{15BEE1BC-6FD2-43FF-8BD2-C3CB9AF643F6}">
      <text>
        <r>
          <rPr>
            <sz val="9"/>
            <color indexed="81"/>
            <rFont val="Tahoma"/>
            <family val="2"/>
          </rPr>
          <t>Account_Balance_YTD(acctdept: {Map!I417})</t>
        </r>
      </text>
    </comment>
    <comment ref="K417" authorId="0" shapeId="0" xr:uid="{1ECB7ECD-282A-43F1-AA51-CFDB4C213AE9}">
      <text>
        <r>
          <rPr>
            <sz val="9"/>
            <color indexed="81"/>
            <rFont val="Tahoma"/>
            <family val="2"/>
          </rPr>
          <t>Account_Balance_YTD(acctdept: {Map!J417})</t>
        </r>
      </text>
    </comment>
    <comment ref="L417" authorId="0" shapeId="0" xr:uid="{989A5394-A5E2-4882-A09A-1C551546BE39}">
      <text>
        <r>
          <rPr>
            <sz val="9"/>
            <color indexed="81"/>
            <rFont val="Tahoma"/>
            <family val="2"/>
          </rPr>
          <t>Account_Balance_YTD(acctdept: {Map!K417})</t>
        </r>
      </text>
    </comment>
    <comment ref="M417" authorId="0" shapeId="0" xr:uid="{C3CD8B4D-D79F-41E9-98E4-3BB2035FD38B}">
      <text>
        <r>
          <rPr>
            <sz val="9"/>
            <color indexed="81"/>
            <rFont val="Tahoma"/>
            <family val="2"/>
          </rPr>
          <t>Account_Balance_YTD(acctdept: {Map!L417})</t>
        </r>
      </text>
    </comment>
    <comment ref="D418" authorId="0" shapeId="0" xr:uid="{88893D56-B418-4692-9A3F-14B648CB5886}">
      <text>
        <r>
          <rPr>
            <sz val="9"/>
            <color indexed="81"/>
            <rFont val="Tahoma"/>
            <family val="2"/>
          </rPr>
          <t>Account_Balance_YTD(acctdept: {Map!C418})</t>
        </r>
      </text>
    </comment>
    <comment ref="E418" authorId="0" shapeId="0" xr:uid="{6F239E58-9445-4285-9A8D-5772104212CB}">
      <text>
        <r>
          <rPr>
            <sz val="9"/>
            <color indexed="81"/>
            <rFont val="Tahoma"/>
            <family val="2"/>
          </rPr>
          <t>Account_Balance_YTD(acctdept: {Map!D418})</t>
        </r>
      </text>
    </comment>
    <comment ref="F418" authorId="0" shapeId="0" xr:uid="{59595781-7953-4EAD-B586-22AC88E9E0A6}">
      <text>
        <r>
          <rPr>
            <sz val="9"/>
            <color indexed="81"/>
            <rFont val="Tahoma"/>
            <family val="2"/>
          </rPr>
          <t>Account_Balance_YTD(acctdept: {Map!E418})</t>
        </r>
      </text>
    </comment>
    <comment ref="G418" authorId="0" shapeId="0" xr:uid="{1AB0818A-BDD7-4D13-BE73-E37B6687611F}">
      <text>
        <r>
          <rPr>
            <sz val="9"/>
            <color indexed="81"/>
            <rFont val="Tahoma"/>
            <family val="2"/>
          </rPr>
          <t>Account_Balance_YTD(acctdept: {Map!F418})</t>
        </r>
      </text>
    </comment>
    <comment ref="H418" authorId="0" shapeId="0" xr:uid="{8875CA3D-E45E-4F00-9BC3-6540F6E7F6FD}">
      <text>
        <r>
          <rPr>
            <sz val="9"/>
            <color indexed="81"/>
            <rFont val="Tahoma"/>
            <family val="2"/>
          </rPr>
          <t>Account_Balance_YTD(acctdept: {Map!G418})</t>
        </r>
      </text>
    </comment>
    <comment ref="I418" authorId="0" shapeId="0" xr:uid="{976178F8-8C30-40DE-8E86-AA1909DF5079}">
      <text>
        <r>
          <rPr>
            <sz val="9"/>
            <color indexed="81"/>
            <rFont val="Tahoma"/>
            <family val="2"/>
          </rPr>
          <t>Account_Balance_YTD(acctdept: {Map!H418})</t>
        </r>
      </text>
    </comment>
    <comment ref="J418" authorId="0" shapeId="0" xr:uid="{6B5FAEB9-2319-4DA7-B2F1-264D01B5A769}">
      <text>
        <r>
          <rPr>
            <sz val="9"/>
            <color indexed="81"/>
            <rFont val="Tahoma"/>
            <family val="2"/>
          </rPr>
          <t>Account_Balance_YTD(acctdept: {Map!I418})</t>
        </r>
      </text>
    </comment>
    <comment ref="K418" authorId="0" shapeId="0" xr:uid="{3536C17A-441C-4C81-B380-5557E69313F6}">
      <text>
        <r>
          <rPr>
            <sz val="9"/>
            <color indexed="81"/>
            <rFont val="Tahoma"/>
            <family val="2"/>
          </rPr>
          <t>Account_Balance_YTD(acctdept: {Map!J418})</t>
        </r>
      </text>
    </comment>
    <comment ref="L418" authorId="0" shapeId="0" xr:uid="{AEAFD3A0-1BC7-4E21-9BE3-51E8ED68D4A8}">
      <text>
        <r>
          <rPr>
            <sz val="9"/>
            <color indexed="81"/>
            <rFont val="Tahoma"/>
            <family val="2"/>
          </rPr>
          <t>Account_Balance_YTD(acctdept: {Map!K418})</t>
        </r>
      </text>
    </comment>
    <comment ref="M418" authorId="0" shapeId="0" xr:uid="{B9DC8630-B56B-4916-BEA3-F00CA76E1B25}">
      <text>
        <r>
          <rPr>
            <sz val="9"/>
            <color indexed="81"/>
            <rFont val="Tahoma"/>
            <family val="2"/>
          </rPr>
          <t>Account_Balance_YTD(acctdept: {Map!L418})</t>
        </r>
      </text>
    </comment>
    <comment ref="D419" authorId="0" shapeId="0" xr:uid="{47F45998-9C1B-41D1-91B0-1353DAB095F8}">
      <text>
        <r>
          <rPr>
            <sz val="9"/>
            <color indexed="81"/>
            <rFont val="Tahoma"/>
            <family val="2"/>
          </rPr>
          <t>Account_Balance_YTD(acctdept: {Map!C419})</t>
        </r>
      </text>
    </comment>
    <comment ref="E419" authorId="0" shapeId="0" xr:uid="{BA54D660-606B-489C-8978-037CF99FCA7B}">
      <text>
        <r>
          <rPr>
            <sz val="9"/>
            <color indexed="81"/>
            <rFont val="Tahoma"/>
            <family val="2"/>
          </rPr>
          <t>Account_Balance_YTD(acctdept: {Map!D419})</t>
        </r>
      </text>
    </comment>
    <comment ref="F419" authorId="0" shapeId="0" xr:uid="{E9FCF2A7-61F3-4283-8851-7AC628A9AE6B}">
      <text>
        <r>
          <rPr>
            <sz val="9"/>
            <color indexed="81"/>
            <rFont val="Tahoma"/>
            <family val="2"/>
          </rPr>
          <t>Account_Balance_YTD(acctdept: {Map!E419})</t>
        </r>
      </text>
    </comment>
    <comment ref="G419" authorId="0" shapeId="0" xr:uid="{7E697CE5-39CD-41DF-8338-E7F19504706A}">
      <text>
        <r>
          <rPr>
            <sz val="9"/>
            <color indexed="81"/>
            <rFont val="Tahoma"/>
            <family val="2"/>
          </rPr>
          <t>Account_Balance_YTD(acctdept: {Map!F419})</t>
        </r>
      </text>
    </comment>
    <comment ref="H419" authorId="0" shapeId="0" xr:uid="{C57D39BE-706C-40DF-81BF-F35E9879E10D}">
      <text>
        <r>
          <rPr>
            <sz val="9"/>
            <color indexed="81"/>
            <rFont val="Tahoma"/>
            <family val="2"/>
          </rPr>
          <t>Account_Balance_YTD(acctdept: {Map!G419})</t>
        </r>
      </text>
    </comment>
    <comment ref="I419" authorId="0" shapeId="0" xr:uid="{49CCEE90-A34C-480A-B3C5-0DE68C218656}">
      <text>
        <r>
          <rPr>
            <sz val="9"/>
            <color indexed="81"/>
            <rFont val="Tahoma"/>
            <family val="2"/>
          </rPr>
          <t>Account_Balance_YTD(acctdept: {Map!H419})</t>
        </r>
      </text>
    </comment>
    <comment ref="J419" authorId="0" shapeId="0" xr:uid="{12379F86-97D0-4354-B3F4-C1A4BDD6DDF1}">
      <text>
        <r>
          <rPr>
            <sz val="9"/>
            <color indexed="81"/>
            <rFont val="Tahoma"/>
            <family val="2"/>
          </rPr>
          <t>Account_Balance_YTD(acctdept: {Map!I419})</t>
        </r>
      </text>
    </comment>
    <comment ref="K419" authorId="0" shapeId="0" xr:uid="{AB567846-2395-4F41-9312-25FC5DF32BA8}">
      <text>
        <r>
          <rPr>
            <sz val="9"/>
            <color indexed="81"/>
            <rFont val="Tahoma"/>
            <family val="2"/>
          </rPr>
          <t>Account_Balance_YTD(acctdept: {Map!J419})</t>
        </r>
      </text>
    </comment>
    <comment ref="L419" authorId="0" shapeId="0" xr:uid="{E00411F3-948C-4239-8AB1-F812B12C984F}">
      <text>
        <r>
          <rPr>
            <sz val="9"/>
            <color indexed="81"/>
            <rFont val="Tahoma"/>
            <family val="2"/>
          </rPr>
          <t>Account_Balance_YTD(acctdept: {Map!K419})</t>
        </r>
      </text>
    </comment>
    <comment ref="M419" authorId="0" shapeId="0" xr:uid="{4EA87E25-4A08-4C99-84D1-C35D27828374}">
      <text>
        <r>
          <rPr>
            <sz val="9"/>
            <color indexed="81"/>
            <rFont val="Tahoma"/>
            <family val="2"/>
          </rPr>
          <t>Account_Balance_YTD(acctdept: {Map!L419})</t>
        </r>
      </text>
    </comment>
    <comment ref="D420" authorId="0" shapeId="0" xr:uid="{8C0768FC-3B38-4EB5-950A-AD2B74C7E939}">
      <text>
        <r>
          <rPr>
            <sz val="9"/>
            <color indexed="81"/>
            <rFont val="Tahoma"/>
            <family val="2"/>
          </rPr>
          <t>Account_Balance_YTD(acctdept: {Map!C420})</t>
        </r>
      </text>
    </comment>
    <comment ref="E420" authorId="0" shapeId="0" xr:uid="{071B31AA-1170-4D12-B4DE-8B079F3814E0}">
      <text>
        <r>
          <rPr>
            <sz val="9"/>
            <color indexed="81"/>
            <rFont val="Tahoma"/>
            <family val="2"/>
          </rPr>
          <t>Account_Balance_YTD(acctdept: {Map!D420})</t>
        </r>
      </text>
    </comment>
    <comment ref="F420" authorId="0" shapeId="0" xr:uid="{13A6881D-C269-47DE-934A-0650DF66B250}">
      <text>
        <r>
          <rPr>
            <sz val="9"/>
            <color indexed="81"/>
            <rFont val="Tahoma"/>
            <family val="2"/>
          </rPr>
          <t>Account_Balance_YTD(acctdept: {Map!E420})</t>
        </r>
      </text>
    </comment>
    <comment ref="G420" authorId="0" shapeId="0" xr:uid="{2F881076-2922-4D67-9952-C5CB587D2A93}">
      <text>
        <r>
          <rPr>
            <sz val="9"/>
            <color indexed="81"/>
            <rFont val="Tahoma"/>
            <family val="2"/>
          </rPr>
          <t>Account_Balance_YTD(acctdept: {Map!F420})</t>
        </r>
      </text>
    </comment>
    <comment ref="H420" authorId="0" shapeId="0" xr:uid="{6DA649CB-005F-4A66-A621-B9B308CCC9F5}">
      <text>
        <r>
          <rPr>
            <sz val="9"/>
            <color indexed="81"/>
            <rFont val="Tahoma"/>
            <family val="2"/>
          </rPr>
          <t>Account_Balance_YTD(acctdept: {Map!G420})</t>
        </r>
      </text>
    </comment>
    <comment ref="I420" authorId="0" shapeId="0" xr:uid="{3FAF9FEA-7059-4C4F-822C-27E1E123BB29}">
      <text>
        <r>
          <rPr>
            <sz val="9"/>
            <color indexed="81"/>
            <rFont val="Tahoma"/>
            <family val="2"/>
          </rPr>
          <t>Account_Balance_YTD(acctdept: {Map!H420})</t>
        </r>
      </text>
    </comment>
    <comment ref="J420" authorId="0" shapeId="0" xr:uid="{7014AA5E-7386-41BB-954E-9FB73EA2A38D}">
      <text>
        <r>
          <rPr>
            <sz val="9"/>
            <color indexed="81"/>
            <rFont val="Tahoma"/>
            <family val="2"/>
          </rPr>
          <t>Account_Balance_YTD(acctdept: {Map!I420})</t>
        </r>
      </text>
    </comment>
    <comment ref="K420" authorId="0" shapeId="0" xr:uid="{1CA85160-E24F-4A9E-9170-67ECDB05B270}">
      <text>
        <r>
          <rPr>
            <sz val="9"/>
            <color indexed="81"/>
            <rFont val="Tahoma"/>
            <family val="2"/>
          </rPr>
          <t>Account_Balance_YTD(acctdept: {Map!J420})</t>
        </r>
      </text>
    </comment>
    <comment ref="L420" authorId="0" shapeId="0" xr:uid="{2C33612B-7452-4DC1-95AB-280317DE3E61}">
      <text>
        <r>
          <rPr>
            <sz val="9"/>
            <color indexed="81"/>
            <rFont val="Tahoma"/>
            <family val="2"/>
          </rPr>
          <t>Account_Balance_YTD(acctdept: {Map!K420})</t>
        </r>
      </text>
    </comment>
    <comment ref="M420" authorId="0" shapeId="0" xr:uid="{CB5B5E4F-0151-4502-A371-675B4A7499AB}">
      <text>
        <r>
          <rPr>
            <sz val="9"/>
            <color indexed="81"/>
            <rFont val="Tahoma"/>
            <family val="2"/>
          </rPr>
          <t>Account_Balance_YTD(acctdept: {Map!L420})</t>
        </r>
      </text>
    </comment>
    <comment ref="D421" authorId="0" shapeId="0" xr:uid="{6303F06B-FBDF-4BC9-879A-5CDF66922F9F}">
      <text>
        <r>
          <rPr>
            <sz val="9"/>
            <color indexed="81"/>
            <rFont val="Tahoma"/>
            <family val="2"/>
          </rPr>
          <t>Account_Balance_YTD(acctdept: {Map!C421})</t>
        </r>
      </text>
    </comment>
    <comment ref="E421" authorId="0" shapeId="0" xr:uid="{9F1B0C13-F61E-4687-85D7-AB2DB89BFEC0}">
      <text>
        <r>
          <rPr>
            <sz val="9"/>
            <color indexed="81"/>
            <rFont val="Tahoma"/>
            <family val="2"/>
          </rPr>
          <t>Account_Balance_YTD(acctdept: {Map!D421})</t>
        </r>
      </text>
    </comment>
    <comment ref="F421" authorId="0" shapeId="0" xr:uid="{09AFB63B-5971-4499-BB37-AF04104DCDBA}">
      <text>
        <r>
          <rPr>
            <sz val="9"/>
            <color indexed="81"/>
            <rFont val="Tahoma"/>
            <family val="2"/>
          </rPr>
          <t>Account_Balance_YTD(acctdept: {Map!E421})</t>
        </r>
      </text>
    </comment>
    <comment ref="G421" authorId="0" shapeId="0" xr:uid="{86CDD1BF-C080-49B3-83EF-A8CC2B0622B9}">
      <text>
        <r>
          <rPr>
            <sz val="9"/>
            <color indexed="81"/>
            <rFont val="Tahoma"/>
            <family val="2"/>
          </rPr>
          <t>Account_Balance_YTD(acctdept: {Map!F421})</t>
        </r>
      </text>
    </comment>
    <comment ref="H421" authorId="0" shapeId="0" xr:uid="{492073E7-A881-49D9-8164-7A3BADA952BC}">
      <text>
        <r>
          <rPr>
            <sz val="9"/>
            <color indexed="81"/>
            <rFont val="Tahoma"/>
            <family val="2"/>
          </rPr>
          <t>Account_Balance_YTD(acctdept: {Map!G421})</t>
        </r>
      </text>
    </comment>
    <comment ref="I421" authorId="0" shapeId="0" xr:uid="{68C8C72B-2FD1-40A1-89B9-C854CF6E61A2}">
      <text>
        <r>
          <rPr>
            <sz val="9"/>
            <color indexed="81"/>
            <rFont val="Tahoma"/>
            <family val="2"/>
          </rPr>
          <t>Account_Balance_YTD(acctdept: {Map!H421})</t>
        </r>
      </text>
    </comment>
    <comment ref="J421" authorId="0" shapeId="0" xr:uid="{B5FB8F4C-9DFB-490E-B402-64C4245FB87F}">
      <text>
        <r>
          <rPr>
            <sz val="9"/>
            <color indexed="81"/>
            <rFont val="Tahoma"/>
            <family val="2"/>
          </rPr>
          <t>Account_Balance_YTD(acctdept: {Map!I421})</t>
        </r>
      </text>
    </comment>
    <comment ref="K421" authorId="0" shapeId="0" xr:uid="{30383464-6A93-4D99-A6EA-D2DDD1F5F429}">
      <text>
        <r>
          <rPr>
            <sz val="9"/>
            <color indexed="81"/>
            <rFont val="Tahoma"/>
            <family val="2"/>
          </rPr>
          <t>Account_Balance_YTD(acctdept: {Map!J421})</t>
        </r>
      </text>
    </comment>
    <comment ref="L421" authorId="0" shapeId="0" xr:uid="{C8CC3482-0282-4383-81B5-DA65C402A382}">
      <text>
        <r>
          <rPr>
            <sz val="9"/>
            <color indexed="81"/>
            <rFont val="Tahoma"/>
            <family val="2"/>
          </rPr>
          <t>Account_Balance_YTD(acctdept: {Map!K421})</t>
        </r>
      </text>
    </comment>
    <comment ref="M421" authorId="0" shapeId="0" xr:uid="{21128BFA-2F45-4EA7-8A72-225C9FD6C413}">
      <text>
        <r>
          <rPr>
            <sz val="9"/>
            <color indexed="81"/>
            <rFont val="Tahoma"/>
            <family val="2"/>
          </rPr>
          <t>Account_Balance_YTD(acctdept: {Map!L421})</t>
        </r>
      </text>
    </comment>
    <comment ref="D422" authorId="0" shapeId="0" xr:uid="{5258EC11-8693-4358-8BAE-B6470F007C90}">
      <text>
        <r>
          <rPr>
            <sz val="9"/>
            <color indexed="81"/>
            <rFont val="Tahoma"/>
            <family val="2"/>
          </rPr>
          <t>Account_Balance_YTD(acctdept: {Map!C422})</t>
        </r>
      </text>
    </comment>
    <comment ref="E422" authorId="0" shapeId="0" xr:uid="{94176B6E-7B68-4D45-AAEF-8C43BBFC8EA2}">
      <text>
        <r>
          <rPr>
            <sz val="9"/>
            <color indexed="81"/>
            <rFont val="Tahoma"/>
            <family val="2"/>
          </rPr>
          <t>Account_Balance_YTD(acctdept: {Map!D422})</t>
        </r>
      </text>
    </comment>
    <comment ref="F422" authorId="0" shapeId="0" xr:uid="{14E0DDB9-59D6-4ABF-AA77-02A34195B3F7}">
      <text>
        <r>
          <rPr>
            <sz val="9"/>
            <color indexed="81"/>
            <rFont val="Tahoma"/>
            <family val="2"/>
          </rPr>
          <t>Account_Balance_YTD(acctdept: {Map!E422})</t>
        </r>
      </text>
    </comment>
    <comment ref="G422" authorId="0" shapeId="0" xr:uid="{9182CA7D-CF57-4F93-8110-692F23EA6458}">
      <text>
        <r>
          <rPr>
            <sz val="9"/>
            <color indexed="81"/>
            <rFont val="Tahoma"/>
            <family val="2"/>
          </rPr>
          <t>Account_Balance_YTD(acctdept: {Map!F422})</t>
        </r>
      </text>
    </comment>
    <comment ref="H422" authorId="0" shapeId="0" xr:uid="{ACBC65AA-623D-41CF-9111-2B4CB00B8478}">
      <text>
        <r>
          <rPr>
            <sz val="9"/>
            <color indexed="81"/>
            <rFont val="Tahoma"/>
            <family val="2"/>
          </rPr>
          <t>Account_Balance_YTD(acctdept: {Map!G422})</t>
        </r>
      </text>
    </comment>
    <comment ref="I422" authorId="0" shapeId="0" xr:uid="{6850EC0B-93A7-4F77-9A9A-396BBB2C6E62}">
      <text>
        <r>
          <rPr>
            <sz val="9"/>
            <color indexed="81"/>
            <rFont val="Tahoma"/>
            <family val="2"/>
          </rPr>
          <t>Account_Balance_YTD(acctdept: {Map!H422})</t>
        </r>
      </text>
    </comment>
    <comment ref="J422" authorId="0" shapeId="0" xr:uid="{09D240A7-699F-4DCC-835C-B7A372E7CB5D}">
      <text>
        <r>
          <rPr>
            <sz val="9"/>
            <color indexed="81"/>
            <rFont val="Tahoma"/>
            <family val="2"/>
          </rPr>
          <t>Account_Balance_YTD(acctdept: {Map!I422})</t>
        </r>
      </text>
    </comment>
    <comment ref="K422" authorId="0" shapeId="0" xr:uid="{653F7F4B-3141-4F09-9F1C-3D03979E0570}">
      <text>
        <r>
          <rPr>
            <sz val="9"/>
            <color indexed="81"/>
            <rFont val="Tahoma"/>
            <family val="2"/>
          </rPr>
          <t>Account_Balance_YTD(acctdept: {Map!J422})</t>
        </r>
      </text>
    </comment>
    <comment ref="L422" authorId="0" shapeId="0" xr:uid="{EC6FF127-9FDF-487F-91CB-3BB1E0FE8517}">
      <text>
        <r>
          <rPr>
            <sz val="9"/>
            <color indexed="81"/>
            <rFont val="Tahoma"/>
            <family val="2"/>
          </rPr>
          <t>Account_Balance_YTD(acctdept: {Map!K422})</t>
        </r>
      </text>
    </comment>
    <comment ref="M422" authorId="0" shapeId="0" xr:uid="{A901CDF9-E86A-4A72-B791-8AC68F59F6CB}">
      <text>
        <r>
          <rPr>
            <sz val="9"/>
            <color indexed="81"/>
            <rFont val="Tahoma"/>
            <family val="2"/>
          </rPr>
          <t>Account_Balance_YTD(acctdept: {Map!L422})</t>
        </r>
      </text>
    </comment>
    <comment ref="D423" authorId="0" shapeId="0" xr:uid="{75C9A59F-5720-4073-B103-05F2FFEB7E48}">
      <text>
        <r>
          <rPr>
            <sz val="9"/>
            <color indexed="81"/>
            <rFont val="Tahoma"/>
            <family val="2"/>
          </rPr>
          <t>Account_Balance_YTD(acctdept: {Map!C423})</t>
        </r>
      </text>
    </comment>
    <comment ref="E423" authorId="0" shapeId="0" xr:uid="{7B9AA475-82D4-42F5-B994-C400BDFA49D3}">
      <text>
        <r>
          <rPr>
            <sz val="9"/>
            <color indexed="81"/>
            <rFont val="Tahoma"/>
            <family val="2"/>
          </rPr>
          <t>Account_Balance_YTD(acctdept: {Map!D423})</t>
        </r>
      </text>
    </comment>
    <comment ref="F423" authorId="0" shapeId="0" xr:uid="{BBFD20FB-F6C9-4C53-B292-9404E253747A}">
      <text>
        <r>
          <rPr>
            <sz val="9"/>
            <color indexed="81"/>
            <rFont val="Tahoma"/>
            <family val="2"/>
          </rPr>
          <t>Account_Balance_YTD(acctdept: {Map!E423})</t>
        </r>
      </text>
    </comment>
    <comment ref="G423" authorId="0" shapeId="0" xr:uid="{8FDD25E0-80AC-4D09-A6D3-29B8BAA83229}">
      <text>
        <r>
          <rPr>
            <sz val="9"/>
            <color indexed="81"/>
            <rFont val="Tahoma"/>
            <family val="2"/>
          </rPr>
          <t>Account_Balance_YTD(acctdept: {Map!F423})</t>
        </r>
      </text>
    </comment>
    <comment ref="H423" authorId="0" shapeId="0" xr:uid="{6104F9D8-1E8A-4844-9F2C-A98F3D03E2D5}">
      <text>
        <r>
          <rPr>
            <sz val="9"/>
            <color indexed="81"/>
            <rFont val="Tahoma"/>
            <family val="2"/>
          </rPr>
          <t>Account_Balance_YTD(acctdept: {Map!G423})</t>
        </r>
      </text>
    </comment>
    <comment ref="I423" authorId="0" shapeId="0" xr:uid="{BF1C90DC-9C20-4F02-9911-AEB8250D61EE}">
      <text>
        <r>
          <rPr>
            <sz val="9"/>
            <color indexed="81"/>
            <rFont val="Tahoma"/>
            <family val="2"/>
          </rPr>
          <t>Account_Balance_YTD(acctdept: {Map!H423})</t>
        </r>
      </text>
    </comment>
    <comment ref="J423" authorId="0" shapeId="0" xr:uid="{D57298B8-F61B-421A-9C6D-76A5AA6712C4}">
      <text>
        <r>
          <rPr>
            <sz val="9"/>
            <color indexed="81"/>
            <rFont val="Tahoma"/>
            <family val="2"/>
          </rPr>
          <t>Account_Balance_YTD(acctdept: {Map!I423})</t>
        </r>
      </text>
    </comment>
    <comment ref="K423" authorId="0" shapeId="0" xr:uid="{BB507D3B-1B8B-47AA-9A7E-A0E49C95B777}">
      <text>
        <r>
          <rPr>
            <sz val="9"/>
            <color indexed="81"/>
            <rFont val="Tahoma"/>
            <family val="2"/>
          </rPr>
          <t>Account_Balance_YTD(acctdept: {Map!J423})</t>
        </r>
      </text>
    </comment>
    <comment ref="L423" authorId="0" shapeId="0" xr:uid="{28FF6EE4-4A79-4195-AAD2-362BE0D2A36A}">
      <text>
        <r>
          <rPr>
            <sz val="9"/>
            <color indexed="81"/>
            <rFont val="Tahoma"/>
            <family val="2"/>
          </rPr>
          <t>Account_Balance_YTD(acctdept: {Map!K423})</t>
        </r>
      </text>
    </comment>
    <comment ref="M423" authorId="0" shapeId="0" xr:uid="{C642C4DC-7E6F-44E0-950F-B31939A4AB41}">
      <text>
        <r>
          <rPr>
            <sz val="9"/>
            <color indexed="81"/>
            <rFont val="Tahoma"/>
            <family val="2"/>
          </rPr>
          <t>Account_Balance_YTD(acctdept: {Map!L423})</t>
        </r>
      </text>
    </comment>
    <comment ref="D424" authorId="0" shapeId="0" xr:uid="{24460DC5-45E8-429C-A0BE-63CE30463ACC}">
      <text>
        <r>
          <rPr>
            <sz val="9"/>
            <color indexed="81"/>
            <rFont val="Tahoma"/>
            <family val="2"/>
          </rPr>
          <t>Account_Balance_YTD(acctdept: {Map!C424})</t>
        </r>
      </text>
    </comment>
    <comment ref="E424" authorId="0" shapeId="0" xr:uid="{CD321AB7-6E52-4C95-A366-0D2F1EE4F5BE}">
      <text>
        <r>
          <rPr>
            <sz val="9"/>
            <color indexed="81"/>
            <rFont val="Tahoma"/>
            <family val="2"/>
          </rPr>
          <t>Account_Balance_YTD(acctdept: {Map!D424})</t>
        </r>
      </text>
    </comment>
    <comment ref="F424" authorId="0" shapeId="0" xr:uid="{F5332922-C535-44C1-BD05-2601593E2DF5}">
      <text>
        <r>
          <rPr>
            <sz val="9"/>
            <color indexed="81"/>
            <rFont val="Tahoma"/>
            <family val="2"/>
          </rPr>
          <t>Account_Balance_YTD(acctdept: {Map!E424})</t>
        </r>
      </text>
    </comment>
    <comment ref="G424" authorId="0" shapeId="0" xr:uid="{C286F3FE-4CF3-48CB-A5B8-6665A5763EF6}">
      <text>
        <r>
          <rPr>
            <sz val="9"/>
            <color indexed="81"/>
            <rFont val="Tahoma"/>
            <family val="2"/>
          </rPr>
          <t>Account_Balance_YTD(acctdept: {Map!F424})</t>
        </r>
      </text>
    </comment>
    <comment ref="H424" authorId="0" shapeId="0" xr:uid="{771A6373-3A7A-42CB-BCA5-9A1D285B7000}">
      <text>
        <r>
          <rPr>
            <sz val="9"/>
            <color indexed="81"/>
            <rFont val="Tahoma"/>
            <family val="2"/>
          </rPr>
          <t>Account_Balance_YTD(acctdept: {Map!G424})</t>
        </r>
      </text>
    </comment>
    <comment ref="I424" authorId="0" shapeId="0" xr:uid="{8E85B718-1B03-4F00-B7C1-2E1CDBC1726C}">
      <text>
        <r>
          <rPr>
            <sz val="9"/>
            <color indexed="81"/>
            <rFont val="Tahoma"/>
            <family val="2"/>
          </rPr>
          <t>Account_Balance_YTD(acctdept: {Map!H424})</t>
        </r>
      </text>
    </comment>
    <comment ref="J424" authorId="0" shapeId="0" xr:uid="{F3A76C7E-70EC-4E3D-95A1-9217FDE73974}">
      <text>
        <r>
          <rPr>
            <sz val="9"/>
            <color indexed="81"/>
            <rFont val="Tahoma"/>
            <family val="2"/>
          </rPr>
          <t>Account_Balance_YTD(acctdept: {Map!I424})</t>
        </r>
      </text>
    </comment>
    <comment ref="K424" authorId="0" shapeId="0" xr:uid="{F484F490-37F9-47F1-8D17-500AA89DE999}">
      <text>
        <r>
          <rPr>
            <sz val="9"/>
            <color indexed="81"/>
            <rFont val="Tahoma"/>
            <family val="2"/>
          </rPr>
          <t>Account_Balance_YTD(acctdept: {Map!J424})</t>
        </r>
      </text>
    </comment>
    <comment ref="L424" authorId="0" shapeId="0" xr:uid="{67F9F75B-DC6C-4C4C-A26A-E10009967501}">
      <text>
        <r>
          <rPr>
            <sz val="9"/>
            <color indexed="81"/>
            <rFont val="Tahoma"/>
            <family val="2"/>
          </rPr>
          <t>Account_Balance_YTD(acctdept: {Map!K424})</t>
        </r>
      </text>
    </comment>
    <comment ref="M424" authorId="0" shapeId="0" xr:uid="{CECDA25F-7CA6-4E57-B20D-B143D3C53B84}">
      <text>
        <r>
          <rPr>
            <sz val="9"/>
            <color indexed="81"/>
            <rFont val="Tahoma"/>
            <family val="2"/>
          </rPr>
          <t>Account_Balance_YTD(acctdept: {Map!L424})</t>
        </r>
      </text>
    </comment>
    <comment ref="D425" authorId="0" shapeId="0" xr:uid="{22D83AE2-6101-4D17-8AF0-D3E3253412DF}">
      <text>
        <r>
          <rPr>
            <sz val="9"/>
            <color indexed="81"/>
            <rFont val="Tahoma"/>
            <family val="2"/>
          </rPr>
          <t>Account_Balance_YTD(acctdept: {Map!C425})</t>
        </r>
      </text>
    </comment>
    <comment ref="E425" authorId="0" shapeId="0" xr:uid="{F89B02E1-83A8-4029-B950-5E30A0659840}">
      <text>
        <r>
          <rPr>
            <sz val="9"/>
            <color indexed="81"/>
            <rFont val="Tahoma"/>
            <family val="2"/>
          </rPr>
          <t>Account_Balance_YTD(acctdept: {Map!D425})</t>
        </r>
      </text>
    </comment>
    <comment ref="F425" authorId="0" shapeId="0" xr:uid="{C0928F44-ECF2-4879-BABA-30855888E9BB}">
      <text>
        <r>
          <rPr>
            <sz val="9"/>
            <color indexed="81"/>
            <rFont val="Tahoma"/>
            <family val="2"/>
          </rPr>
          <t>Account_Balance_YTD(acctdept: {Map!E425})</t>
        </r>
      </text>
    </comment>
    <comment ref="G425" authorId="0" shapeId="0" xr:uid="{70E83FD3-0761-4011-BB5F-E09E16F1F6BB}">
      <text>
        <r>
          <rPr>
            <sz val="9"/>
            <color indexed="81"/>
            <rFont val="Tahoma"/>
            <family val="2"/>
          </rPr>
          <t>Account_Balance_YTD(acctdept: {Map!F425})</t>
        </r>
      </text>
    </comment>
    <comment ref="H425" authorId="0" shapeId="0" xr:uid="{7F858316-68B9-4608-815A-34ED880A67E6}">
      <text>
        <r>
          <rPr>
            <sz val="9"/>
            <color indexed="81"/>
            <rFont val="Tahoma"/>
            <family val="2"/>
          </rPr>
          <t>Account_Balance_YTD(acctdept: {Map!G425})</t>
        </r>
      </text>
    </comment>
    <comment ref="I425" authorId="0" shapeId="0" xr:uid="{47DEFD70-998A-48CB-815F-16C1B3167D74}">
      <text>
        <r>
          <rPr>
            <sz val="9"/>
            <color indexed="81"/>
            <rFont val="Tahoma"/>
            <family val="2"/>
          </rPr>
          <t>Account_Balance_YTD(acctdept: {Map!H425})</t>
        </r>
      </text>
    </comment>
    <comment ref="J425" authorId="0" shapeId="0" xr:uid="{76F045D5-227E-41DE-A175-A97EF6E6BD3A}">
      <text>
        <r>
          <rPr>
            <sz val="9"/>
            <color indexed="81"/>
            <rFont val="Tahoma"/>
            <family val="2"/>
          </rPr>
          <t>Account_Balance_YTD(acctdept: {Map!I425})</t>
        </r>
      </text>
    </comment>
    <comment ref="K425" authorId="0" shapeId="0" xr:uid="{3ECB615F-604F-42B1-8D30-172A9F0C267B}">
      <text>
        <r>
          <rPr>
            <sz val="9"/>
            <color indexed="81"/>
            <rFont val="Tahoma"/>
            <family val="2"/>
          </rPr>
          <t>Account_Balance_YTD(acctdept: {Map!J425})</t>
        </r>
      </text>
    </comment>
    <comment ref="L425" authorId="0" shapeId="0" xr:uid="{79F5B72D-E93F-4C4A-9A4F-23E07AF4F088}">
      <text>
        <r>
          <rPr>
            <sz val="9"/>
            <color indexed="81"/>
            <rFont val="Tahoma"/>
            <family val="2"/>
          </rPr>
          <t>Account_Balance_YTD(acctdept: {Map!K425})</t>
        </r>
      </text>
    </comment>
    <comment ref="M425" authorId="0" shapeId="0" xr:uid="{94084F13-A2C0-4F92-8DA7-EE59CACF807D}">
      <text>
        <r>
          <rPr>
            <sz val="9"/>
            <color indexed="81"/>
            <rFont val="Tahoma"/>
            <family val="2"/>
          </rPr>
          <t>Account_Balance_YTD(acctdept: {Map!L425})</t>
        </r>
      </text>
    </comment>
    <comment ref="D426" authorId="0" shapeId="0" xr:uid="{0BA88BEE-E355-470E-A596-E5680AED9B81}">
      <text>
        <r>
          <rPr>
            <sz val="9"/>
            <color indexed="81"/>
            <rFont val="Tahoma"/>
            <family val="2"/>
          </rPr>
          <t>Account_Balance_YTD(acctdept: {Map!C426})</t>
        </r>
      </text>
    </comment>
    <comment ref="E426" authorId="0" shapeId="0" xr:uid="{B224F95D-F6E4-44B4-A176-A3BEC8DDEB41}">
      <text>
        <r>
          <rPr>
            <sz val="9"/>
            <color indexed="81"/>
            <rFont val="Tahoma"/>
            <family val="2"/>
          </rPr>
          <t>Account_Balance_YTD(acctdept: {Map!D426})</t>
        </r>
      </text>
    </comment>
    <comment ref="F426" authorId="0" shapeId="0" xr:uid="{97E57BA5-ECB5-45FF-BCE6-5470C3D182BA}">
      <text>
        <r>
          <rPr>
            <sz val="9"/>
            <color indexed="81"/>
            <rFont val="Tahoma"/>
            <family val="2"/>
          </rPr>
          <t>Account_Balance_YTD(acctdept: {Map!E426})</t>
        </r>
      </text>
    </comment>
    <comment ref="G426" authorId="0" shapeId="0" xr:uid="{6B761CE7-9799-4F2B-8361-934894DF39F5}">
      <text>
        <r>
          <rPr>
            <sz val="9"/>
            <color indexed="81"/>
            <rFont val="Tahoma"/>
            <family val="2"/>
          </rPr>
          <t>Account_Balance_YTD(acctdept: {Map!F426})</t>
        </r>
      </text>
    </comment>
    <comment ref="H426" authorId="0" shapeId="0" xr:uid="{179A8B2E-895B-45D3-A1A6-5B98EE637310}">
      <text>
        <r>
          <rPr>
            <sz val="9"/>
            <color indexed="81"/>
            <rFont val="Tahoma"/>
            <family val="2"/>
          </rPr>
          <t>Account_Balance_YTD(acctdept: {Map!G426})</t>
        </r>
      </text>
    </comment>
    <comment ref="I426" authorId="0" shapeId="0" xr:uid="{DE2617B7-407F-4BC2-B9FD-DE439BF5C24A}">
      <text>
        <r>
          <rPr>
            <sz val="9"/>
            <color indexed="81"/>
            <rFont val="Tahoma"/>
            <family val="2"/>
          </rPr>
          <t>Account_Balance_YTD(acctdept: {Map!H426})</t>
        </r>
      </text>
    </comment>
    <comment ref="J426" authorId="0" shapeId="0" xr:uid="{F97D4122-C7FF-4EB2-905E-69B498A10249}">
      <text>
        <r>
          <rPr>
            <sz val="9"/>
            <color indexed="81"/>
            <rFont val="Tahoma"/>
            <family val="2"/>
          </rPr>
          <t>Account_Balance_YTD(acctdept: {Map!I426})</t>
        </r>
      </text>
    </comment>
    <comment ref="K426" authorId="0" shapeId="0" xr:uid="{83077890-C3F9-4FA7-9453-4D9267EE7C33}">
      <text>
        <r>
          <rPr>
            <sz val="9"/>
            <color indexed="81"/>
            <rFont val="Tahoma"/>
            <family val="2"/>
          </rPr>
          <t>Account_Balance_YTD(acctdept: {Map!J426})</t>
        </r>
      </text>
    </comment>
    <comment ref="L426" authorId="0" shapeId="0" xr:uid="{3C1FBA00-22D2-48F9-A394-4699FDBE589E}">
      <text>
        <r>
          <rPr>
            <sz val="9"/>
            <color indexed="81"/>
            <rFont val="Tahoma"/>
            <family val="2"/>
          </rPr>
          <t>Account_Balance_YTD(acctdept: {Map!K426})</t>
        </r>
      </text>
    </comment>
    <comment ref="M426" authorId="0" shapeId="0" xr:uid="{571B36FB-7842-4BFB-9E23-A1228E93B05B}">
      <text>
        <r>
          <rPr>
            <sz val="9"/>
            <color indexed="81"/>
            <rFont val="Tahoma"/>
            <family val="2"/>
          </rPr>
          <t>Account_Balance_YTD(acctdept: {Map!L426})</t>
        </r>
      </text>
    </comment>
    <comment ref="D427" authorId="0" shapeId="0" xr:uid="{D627ABBC-3AF7-46D2-BD13-B69944806FEC}">
      <text>
        <r>
          <rPr>
            <sz val="9"/>
            <color indexed="81"/>
            <rFont val="Tahoma"/>
            <family val="2"/>
          </rPr>
          <t>Account_Balance_YTD(acctdept: {Map!C427})</t>
        </r>
      </text>
    </comment>
    <comment ref="E427" authorId="0" shapeId="0" xr:uid="{903F908D-529F-4D81-8E58-93452AE9D36C}">
      <text>
        <r>
          <rPr>
            <sz val="9"/>
            <color indexed="81"/>
            <rFont val="Tahoma"/>
            <family val="2"/>
          </rPr>
          <t>Account_Balance_YTD(acctdept: {Map!D427})</t>
        </r>
      </text>
    </comment>
    <comment ref="F427" authorId="0" shapeId="0" xr:uid="{202DAA78-A790-43A2-8B35-EC2C98B7AA90}">
      <text>
        <r>
          <rPr>
            <sz val="9"/>
            <color indexed="81"/>
            <rFont val="Tahoma"/>
            <family val="2"/>
          </rPr>
          <t>Account_Balance_YTD(acctdept: {Map!E427})</t>
        </r>
      </text>
    </comment>
    <comment ref="G427" authorId="0" shapeId="0" xr:uid="{159C8029-2CB7-4B24-AEFE-44183D846B70}">
      <text>
        <r>
          <rPr>
            <sz val="9"/>
            <color indexed="81"/>
            <rFont val="Tahoma"/>
            <family val="2"/>
          </rPr>
          <t>Account_Balance_YTD(acctdept: {Map!F427})</t>
        </r>
      </text>
    </comment>
    <comment ref="H427" authorId="0" shapeId="0" xr:uid="{340F9B63-0288-46D3-8424-707CB7645F3A}">
      <text>
        <r>
          <rPr>
            <sz val="9"/>
            <color indexed="81"/>
            <rFont val="Tahoma"/>
            <family val="2"/>
          </rPr>
          <t>Account_Balance_YTD(acctdept: {Map!G427})</t>
        </r>
      </text>
    </comment>
    <comment ref="I427" authorId="0" shapeId="0" xr:uid="{37EF9245-68AD-49A6-9F76-E2390A9AE6C3}">
      <text>
        <r>
          <rPr>
            <sz val="9"/>
            <color indexed="81"/>
            <rFont val="Tahoma"/>
            <family val="2"/>
          </rPr>
          <t>Account_Balance_YTD(acctdept: {Map!H427})</t>
        </r>
      </text>
    </comment>
    <comment ref="J427" authorId="0" shapeId="0" xr:uid="{D442C177-11AF-4E7B-BE27-4559B95ADFD7}">
      <text>
        <r>
          <rPr>
            <sz val="9"/>
            <color indexed="81"/>
            <rFont val="Tahoma"/>
            <family val="2"/>
          </rPr>
          <t>Account_Balance_YTD(acctdept: {Map!I427})</t>
        </r>
      </text>
    </comment>
    <comment ref="K427" authorId="0" shapeId="0" xr:uid="{320C1BEA-1435-4095-85BE-7D0EA4F87684}">
      <text>
        <r>
          <rPr>
            <sz val="9"/>
            <color indexed="81"/>
            <rFont val="Tahoma"/>
            <family val="2"/>
          </rPr>
          <t>Account_Balance_YTD(acctdept: {Map!J427})</t>
        </r>
      </text>
    </comment>
    <comment ref="L427" authorId="0" shapeId="0" xr:uid="{C727338A-56BD-44F2-83DD-98E3BA3A0982}">
      <text>
        <r>
          <rPr>
            <sz val="9"/>
            <color indexed="81"/>
            <rFont val="Tahoma"/>
            <family val="2"/>
          </rPr>
          <t>Account_Balance_YTD(acctdept: {Map!K427})</t>
        </r>
      </text>
    </comment>
    <comment ref="M427" authorId="0" shapeId="0" xr:uid="{E8D81D6E-9DC8-4E7F-92B9-21641FF426B0}">
      <text>
        <r>
          <rPr>
            <sz val="9"/>
            <color indexed="81"/>
            <rFont val="Tahoma"/>
            <family val="2"/>
          </rPr>
          <t>Account_Balance_YTD(acctdept: {Map!L427})</t>
        </r>
      </text>
    </comment>
    <comment ref="D428" authorId="0" shapeId="0" xr:uid="{EAD37C67-3BEA-4F9A-8D02-91CBD066A7E9}">
      <text>
        <r>
          <rPr>
            <sz val="9"/>
            <color indexed="81"/>
            <rFont val="Tahoma"/>
            <family val="2"/>
          </rPr>
          <t>Account_Balance_YTD(acctdept: {Map!C428})</t>
        </r>
      </text>
    </comment>
    <comment ref="E428" authorId="0" shapeId="0" xr:uid="{A740F8CF-0750-45DB-84A5-EB585F857D7B}">
      <text>
        <r>
          <rPr>
            <sz val="9"/>
            <color indexed="81"/>
            <rFont val="Tahoma"/>
            <family val="2"/>
          </rPr>
          <t>Account_Balance_YTD(acctdept: {Map!D428})</t>
        </r>
      </text>
    </comment>
    <comment ref="F428" authorId="0" shapeId="0" xr:uid="{49453BEB-775E-46A2-9FE8-043F5C2143B9}">
      <text>
        <r>
          <rPr>
            <sz val="9"/>
            <color indexed="81"/>
            <rFont val="Tahoma"/>
            <family val="2"/>
          </rPr>
          <t>Account_Balance_YTD(acctdept: {Map!E428})</t>
        </r>
      </text>
    </comment>
    <comment ref="G428" authorId="0" shapeId="0" xr:uid="{28C30018-4A38-4749-9C9F-B741C6D923E9}">
      <text>
        <r>
          <rPr>
            <sz val="9"/>
            <color indexed="81"/>
            <rFont val="Tahoma"/>
            <family val="2"/>
          </rPr>
          <t>Account_Balance_YTD(acctdept: {Map!F428})</t>
        </r>
      </text>
    </comment>
    <comment ref="H428" authorId="0" shapeId="0" xr:uid="{DCBAB0FA-342F-4C20-A2F8-FDEA1C390E8D}">
      <text>
        <r>
          <rPr>
            <sz val="9"/>
            <color indexed="81"/>
            <rFont val="Tahoma"/>
            <family val="2"/>
          </rPr>
          <t>Account_Balance_YTD(acctdept: {Map!G428})</t>
        </r>
      </text>
    </comment>
    <comment ref="I428" authorId="0" shapeId="0" xr:uid="{7DAED481-622F-4C34-8221-281563D4A5B0}">
      <text>
        <r>
          <rPr>
            <sz val="9"/>
            <color indexed="81"/>
            <rFont val="Tahoma"/>
            <family val="2"/>
          </rPr>
          <t>Account_Balance_YTD(acctdept: {Map!H428})</t>
        </r>
      </text>
    </comment>
    <comment ref="J428" authorId="0" shapeId="0" xr:uid="{7CF899E2-451A-4454-ACCB-796B47D829ED}">
      <text>
        <r>
          <rPr>
            <sz val="9"/>
            <color indexed="81"/>
            <rFont val="Tahoma"/>
            <family val="2"/>
          </rPr>
          <t>Account_Balance_YTD(acctdept: {Map!I428})</t>
        </r>
      </text>
    </comment>
    <comment ref="K428" authorId="0" shapeId="0" xr:uid="{39DC8BFE-3CD1-462D-9345-E163C60240EF}">
      <text>
        <r>
          <rPr>
            <sz val="9"/>
            <color indexed="81"/>
            <rFont val="Tahoma"/>
            <family val="2"/>
          </rPr>
          <t>Account_Balance_YTD(acctdept: {Map!J428})</t>
        </r>
      </text>
    </comment>
    <comment ref="L428" authorId="0" shapeId="0" xr:uid="{74BDF2CE-9A6E-4A4B-A07A-C66B9149B58C}">
      <text>
        <r>
          <rPr>
            <sz val="9"/>
            <color indexed="81"/>
            <rFont val="Tahoma"/>
            <family val="2"/>
          </rPr>
          <t>Account_Balance_YTD(acctdept: {Map!K428})</t>
        </r>
      </text>
    </comment>
    <comment ref="M428" authorId="0" shapeId="0" xr:uid="{23DA10C9-1F32-4282-B886-4840BF020DCE}">
      <text>
        <r>
          <rPr>
            <sz val="9"/>
            <color indexed="81"/>
            <rFont val="Tahoma"/>
            <family val="2"/>
          </rPr>
          <t>Account_Balance_YTD(acctdept: {Map!L428})</t>
        </r>
      </text>
    </comment>
    <comment ref="D429" authorId="0" shapeId="0" xr:uid="{4163F488-0FC2-4653-BD67-AE8A26AC9A2A}">
      <text>
        <r>
          <rPr>
            <sz val="9"/>
            <color indexed="81"/>
            <rFont val="Tahoma"/>
            <family val="2"/>
          </rPr>
          <t>Account_Balance_YTD(acctdept: {Map!C429})</t>
        </r>
      </text>
    </comment>
    <comment ref="E429" authorId="0" shapeId="0" xr:uid="{D79CA093-88AD-4308-80E2-0D044917E6D0}">
      <text>
        <r>
          <rPr>
            <sz val="9"/>
            <color indexed="81"/>
            <rFont val="Tahoma"/>
            <family val="2"/>
          </rPr>
          <t>Account_Balance_YTD(acctdept: {Map!D429})</t>
        </r>
      </text>
    </comment>
    <comment ref="F429" authorId="0" shapeId="0" xr:uid="{31A889AB-F0D4-4D79-B2DF-A84337FEC792}">
      <text>
        <r>
          <rPr>
            <sz val="9"/>
            <color indexed="81"/>
            <rFont val="Tahoma"/>
            <family val="2"/>
          </rPr>
          <t>Account_Balance_YTD(acctdept: {Map!E429})</t>
        </r>
      </text>
    </comment>
    <comment ref="G429" authorId="0" shapeId="0" xr:uid="{99258718-1678-449C-9330-A1462504D9C4}">
      <text>
        <r>
          <rPr>
            <sz val="9"/>
            <color indexed="81"/>
            <rFont val="Tahoma"/>
            <family val="2"/>
          </rPr>
          <t>Account_Balance_YTD(acctdept: {Map!F429})</t>
        </r>
      </text>
    </comment>
    <comment ref="H429" authorId="0" shapeId="0" xr:uid="{809E591E-C78A-48B8-B73B-3023CBCED9D5}">
      <text>
        <r>
          <rPr>
            <sz val="9"/>
            <color indexed="81"/>
            <rFont val="Tahoma"/>
            <family val="2"/>
          </rPr>
          <t>Account_Balance_YTD(acctdept: {Map!G429})</t>
        </r>
      </text>
    </comment>
    <comment ref="I429" authorId="0" shapeId="0" xr:uid="{EE74BE70-EF93-44A5-BDA5-00BE42DD5E61}">
      <text>
        <r>
          <rPr>
            <sz val="9"/>
            <color indexed="81"/>
            <rFont val="Tahoma"/>
            <family val="2"/>
          </rPr>
          <t>Account_Balance_YTD(acctdept: {Map!H429})</t>
        </r>
      </text>
    </comment>
    <comment ref="J429" authorId="0" shapeId="0" xr:uid="{D32DC371-5453-49BD-8B2D-3EB4A73A56DE}">
      <text>
        <r>
          <rPr>
            <sz val="9"/>
            <color indexed="81"/>
            <rFont val="Tahoma"/>
            <family val="2"/>
          </rPr>
          <t>Account_Balance_YTD(acctdept: {Map!I429})</t>
        </r>
      </text>
    </comment>
    <comment ref="K429" authorId="0" shapeId="0" xr:uid="{B2D5F197-0210-4BAF-AEE1-F3242151C9D4}">
      <text>
        <r>
          <rPr>
            <sz val="9"/>
            <color indexed="81"/>
            <rFont val="Tahoma"/>
            <family val="2"/>
          </rPr>
          <t>Account_Balance_YTD(acctdept: {Map!J429})</t>
        </r>
      </text>
    </comment>
    <comment ref="L429" authorId="0" shapeId="0" xr:uid="{6989B75A-171C-494B-86CE-C4B28D7FC117}">
      <text>
        <r>
          <rPr>
            <sz val="9"/>
            <color indexed="81"/>
            <rFont val="Tahoma"/>
            <family val="2"/>
          </rPr>
          <t>Account_Balance_YTD(acctdept: {Map!K429})</t>
        </r>
      </text>
    </comment>
    <comment ref="M429" authorId="0" shapeId="0" xr:uid="{EC4B23B1-EA4E-4B92-A64F-BF645C1D463A}">
      <text>
        <r>
          <rPr>
            <sz val="9"/>
            <color indexed="81"/>
            <rFont val="Tahoma"/>
            <family val="2"/>
          </rPr>
          <t>Account_Balance_YTD(acctdept: {Map!L429})</t>
        </r>
      </text>
    </comment>
    <comment ref="D430" authorId="0" shapeId="0" xr:uid="{834A057A-D28A-4C5C-B4CF-30DA5DDF1399}">
      <text>
        <r>
          <rPr>
            <sz val="9"/>
            <color indexed="81"/>
            <rFont val="Tahoma"/>
            <family val="2"/>
          </rPr>
          <t>Account_Balance_YTD(acctdept: {Map!C430})</t>
        </r>
      </text>
    </comment>
    <comment ref="E430" authorId="0" shapeId="0" xr:uid="{82BE4B88-E2ED-4EC6-BAAE-4F5E9933882D}">
      <text>
        <r>
          <rPr>
            <sz val="9"/>
            <color indexed="81"/>
            <rFont val="Tahoma"/>
            <family val="2"/>
          </rPr>
          <t>Account_Balance_YTD(acctdept: {Map!D430})</t>
        </r>
      </text>
    </comment>
    <comment ref="F430" authorId="0" shapeId="0" xr:uid="{64198A4A-B439-4B91-A990-345EC375BBAF}">
      <text>
        <r>
          <rPr>
            <sz val="9"/>
            <color indexed="81"/>
            <rFont val="Tahoma"/>
            <family val="2"/>
          </rPr>
          <t>Account_Balance_YTD(acctdept: {Map!E430})</t>
        </r>
      </text>
    </comment>
    <comment ref="G430" authorId="0" shapeId="0" xr:uid="{8879251A-0EFB-4F04-BC54-CD94FCA7069F}">
      <text>
        <r>
          <rPr>
            <sz val="9"/>
            <color indexed="81"/>
            <rFont val="Tahoma"/>
            <family val="2"/>
          </rPr>
          <t>Account_Balance_YTD(acctdept: {Map!F430})</t>
        </r>
      </text>
    </comment>
    <comment ref="H430" authorId="0" shapeId="0" xr:uid="{D926B74E-1AB3-4945-8E90-DDC17EBFE16C}">
      <text>
        <r>
          <rPr>
            <sz val="9"/>
            <color indexed="81"/>
            <rFont val="Tahoma"/>
            <family val="2"/>
          </rPr>
          <t>Account_Balance_YTD(acctdept: {Map!G430})</t>
        </r>
      </text>
    </comment>
    <comment ref="I430" authorId="0" shapeId="0" xr:uid="{64C03484-C3C1-41EF-AD1E-F5B369FDBDE4}">
      <text>
        <r>
          <rPr>
            <sz val="9"/>
            <color indexed="81"/>
            <rFont val="Tahoma"/>
            <family val="2"/>
          </rPr>
          <t>Account_Balance_YTD(acctdept: {Map!H430})</t>
        </r>
      </text>
    </comment>
    <comment ref="J430" authorId="0" shapeId="0" xr:uid="{AA56F54C-97D5-4A57-8E36-5E57542FEB87}">
      <text>
        <r>
          <rPr>
            <sz val="9"/>
            <color indexed="81"/>
            <rFont val="Tahoma"/>
            <family val="2"/>
          </rPr>
          <t>Account_Balance_YTD(acctdept: {Map!I430})</t>
        </r>
      </text>
    </comment>
    <comment ref="K430" authorId="0" shapeId="0" xr:uid="{1E8A8243-2B9B-42A9-8645-5BD59B6555B1}">
      <text>
        <r>
          <rPr>
            <sz val="9"/>
            <color indexed="81"/>
            <rFont val="Tahoma"/>
            <family val="2"/>
          </rPr>
          <t>Account_Balance_YTD(acctdept: {Map!J430})</t>
        </r>
      </text>
    </comment>
    <comment ref="L430" authorId="0" shapeId="0" xr:uid="{31FA1618-7934-481E-8EA2-A7C91DDB5C6A}">
      <text>
        <r>
          <rPr>
            <sz val="9"/>
            <color indexed="81"/>
            <rFont val="Tahoma"/>
            <family val="2"/>
          </rPr>
          <t>Account_Balance_YTD(acctdept: {Map!K430})</t>
        </r>
      </text>
    </comment>
    <comment ref="M430" authorId="0" shapeId="0" xr:uid="{6F95EF14-953B-463B-A2B3-6C3D42766C00}">
      <text>
        <r>
          <rPr>
            <sz val="9"/>
            <color indexed="81"/>
            <rFont val="Tahoma"/>
            <family val="2"/>
          </rPr>
          <t>Account_Balance_YTD(acctdept: {Map!L430})</t>
        </r>
      </text>
    </comment>
    <comment ref="D431" authorId="0" shapeId="0" xr:uid="{96B9CE00-F095-4F4B-9297-E49B18AF90DC}">
      <text>
        <r>
          <rPr>
            <sz val="9"/>
            <color indexed="81"/>
            <rFont val="Tahoma"/>
            <family val="2"/>
          </rPr>
          <t>Account_Balance_YTD(acctdept: {Map!C431})</t>
        </r>
      </text>
    </comment>
    <comment ref="E431" authorId="0" shapeId="0" xr:uid="{1008B4C2-6CB9-4B60-8A62-8FB2683D8F18}">
      <text>
        <r>
          <rPr>
            <sz val="9"/>
            <color indexed="81"/>
            <rFont val="Tahoma"/>
            <family val="2"/>
          </rPr>
          <t>Account_Balance_YTD(acctdept: {Map!D431})</t>
        </r>
      </text>
    </comment>
    <comment ref="F431" authorId="0" shapeId="0" xr:uid="{7E0D3085-6957-4D7E-AA2F-090BBC8FE00F}">
      <text>
        <r>
          <rPr>
            <sz val="9"/>
            <color indexed="81"/>
            <rFont val="Tahoma"/>
            <family val="2"/>
          </rPr>
          <t>Account_Balance_YTD(acctdept: {Map!E431})</t>
        </r>
      </text>
    </comment>
    <comment ref="G431" authorId="0" shapeId="0" xr:uid="{1691DFCC-0497-495B-8761-C00208D26756}">
      <text>
        <r>
          <rPr>
            <sz val="9"/>
            <color indexed="81"/>
            <rFont val="Tahoma"/>
            <family val="2"/>
          </rPr>
          <t>Account_Balance_YTD(acctdept: {Map!F431})</t>
        </r>
      </text>
    </comment>
    <comment ref="H431" authorId="0" shapeId="0" xr:uid="{139164A3-420C-4360-9F64-10298C33E3B8}">
      <text>
        <r>
          <rPr>
            <sz val="9"/>
            <color indexed="81"/>
            <rFont val="Tahoma"/>
            <family val="2"/>
          </rPr>
          <t>Account_Balance_YTD(acctdept: {Map!G431})</t>
        </r>
      </text>
    </comment>
    <comment ref="I431" authorId="0" shapeId="0" xr:uid="{03565473-D83B-4E28-B845-644984CE1B7E}">
      <text>
        <r>
          <rPr>
            <sz val="9"/>
            <color indexed="81"/>
            <rFont val="Tahoma"/>
            <family val="2"/>
          </rPr>
          <t>Account_Balance_YTD(acctdept: {Map!H431})</t>
        </r>
      </text>
    </comment>
    <comment ref="J431" authorId="0" shapeId="0" xr:uid="{46FA3252-07A1-4169-A6CA-36E3290164AD}">
      <text>
        <r>
          <rPr>
            <sz val="9"/>
            <color indexed="81"/>
            <rFont val="Tahoma"/>
            <family val="2"/>
          </rPr>
          <t>Account_Balance_YTD(acctdept: {Map!I431})</t>
        </r>
      </text>
    </comment>
    <comment ref="K431" authorId="0" shapeId="0" xr:uid="{7A26A051-A9EA-4800-BFCC-2E34CA2072B5}">
      <text>
        <r>
          <rPr>
            <sz val="9"/>
            <color indexed="81"/>
            <rFont val="Tahoma"/>
            <family val="2"/>
          </rPr>
          <t>Account_Balance_YTD(acctdept: {Map!J431})</t>
        </r>
      </text>
    </comment>
    <comment ref="L431" authorId="0" shapeId="0" xr:uid="{A7E59548-2D1C-4C6B-80B3-2AECFAD26265}">
      <text>
        <r>
          <rPr>
            <sz val="9"/>
            <color indexed="81"/>
            <rFont val="Tahoma"/>
            <family val="2"/>
          </rPr>
          <t>Account_Balance_YTD(acctdept: {Map!K431})</t>
        </r>
      </text>
    </comment>
    <comment ref="M431" authorId="0" shapeId="0" xr:uid="{EFA6128A-6F23-442A-8B2C-8F73E67FDAFC}">
      <text>
        <r>
          <rPr>
            <sz val="9"/>
            <color indexed="81"/>
            <rFont val="Tahoma"/>
            <family val="2"/>
          </rPr>
          <t>Account_Balance_YTD(acctdept: {Map!L431})</t>
        </r>
      </text>
    </comment>
    <comment ref="D432" authorId="0" shapeId="0" xr:uid="{3211E917-CE58-4976-A824-8AFE905DB047}">
      <text>
        <r>
          <rPr>
            <sz val="9"/>
            <color indexed="81"/>
            <rFont val="Tahoma"/>
            <family val="2"/>
          </rPr>
          <t>Account_Balance_YTD(acctdept: {Map!C432})</t>
        </r>
      </text>
    </comment>
    <comment ref="E432" authorId="0" shapeId="0" xr:uid="{79E31FE7-D0BB-4093-89F9-2BCBF8E78452}">
      <text>
        <r>
          <rPr>
            <sz val="9"/>
            <color indexed="81"/>
            <rFont val="Tahoma"/>
            <family val="2"/>
          </rPr>
          <t>Account_Balance_YTD(acctdept: {Map!D432})</t>
        </r>
      </text>
    </comment>
    <comment ref="F432" authorId="0" shapeId="0" xr:uid="{A3D17F6E-5C5D-4E83-BFC3-CC7B4EEE8B22}">
      <text>
        <r>
          <rPr>
            <sz val="9"/>
            <color indexed="81"/>
            <rFont val="Tahoma"/>
            <family val="2"/>
          </rPr>
          <t>Account_Balance_YTD(acctdept: {Map!E432})</t>
        </r>
      </text>
    </comment>
    <comment ref="G432" authorId="0" shapeId="0" xr:uid="{05C61A33-DCF7-41D5-83D0-CC9D59CBE446}">
      <text>
        <r>
          <rPr>
            <sz val="9"/>
            <color indexed="81"/>
            <rFont val="Tahoma"/>
            <family val="2"/>
          </rPr>
          <t>Account_Balance_YTD(acctdept: {Map!F432})</t>
        </r>
      </text>
    </comment>
    <comment ref="H432" authorId="0" shapeId="0" xr:uid="{90633F74-D197-4F92-8465-13112966AECF}">
      <text>
        <r>
          <rPr>
            <sz val="9"/>
            <color indexed="81"/>
            <rFont val="Tahoma"/>
            <family val="2"/>
          </rPr>
          <t>Account_Balance_YTD(acctdept: {Map!G432})</t>
        </r>
      </text>
    </comment>
    <comment ref="I432" authorId="0" shapeId="0" xr:uid="{661D15DE-BE36-4F52-8EFC-977F1D239E34}">
      <text>
        <r>
          <rPr>
            <sz val="9"/>
            <color indexed="81"/>
            <rFont val="Tahoma"/>
            <family val="2"/>
          </rPr>
          <t>Account_Balance_YTD(acctdept: {Map!H432})</t>
        </r>
      </text>
    </comment>
    <comment ref="J432" authorId="0" shapeId="0" xr:uid="{B1E67D70-2496-4C4A-816A-7D954BB6C583}">
      <text>
        <r>
          <rPr>
            <sz val="9"/>
            <color indexed="81"/>
            <rFont val="Tahoma"/>
            <family val="2"/>
          </rPr>
          <t>Account_Balance_YTD(acctdept: {Map!I432})</t>
        </r>
      </text>
    </comment>
    <comment ref="K432" authorId="0" shapeId="0" xr:uid="{3E32E1DF-935A-4930-8B09-E80D0201A3B6}">
      <text>
        <r>
          <rPr>
            <sz val="9"/>
            <color indexed="81"/>
            <rFont val="Tahoma"/>
            <family val="2"/>
          </rPr>
          <t>Account_Balance_YTD(acctdept: {Map!J432})</t>
        </r>
      </text>
    </comment>
    <comment ref="L432" authorId="0" shapeId="0" xr:uid="{209E9239-88D2-4EEE-A1BB-70E5081987AE}">
      <text>
        <r>
          <rPr>
            <sz val="9"/>
            <color indexed="81"/>
            <rFont val="Tahoma"/>
            <family val="2"/>
          </rPr>
          <t>Account_Balance_YTD(acctdept: {Map!K432})</t>
        </r>
      </text>
    </comment>
    <comment ref="M432" authorId="0" shapeId="0" xr:uid="{AB478BF1-37C6-469B-BE4C-48A595852DB0}">
      <text>
        <r>
          <rPr>
            <sz val="9"/>
            <color indexed="81"/>
            <rFont val="Tahoma"/>
            <family val="2"/>
          </rPr>
          <t>Account_Balance_YTD(acctdept: {Map!L432})</t>
        </r>
      </text>
    </comment>
    <comment ref="D433" authorId="0" shapeId="0" xr:uid="{991E1337-1C93-4D06-A9F4-FDA8E95074A5}">
      <text>
        <r>
          <rPr>
            <sz val="9"/>
            <color indexed="81"/>
            <rFont val="Tahoma"/>
            <family val="2"/>
          </rPr>
          <t>Account_Balance_YTD(acctdept: {Map!C433})</t>
        </r>
      </text>
    </comment>
    <comment ref="E433" authorId="0" shapeId="0" xr:uid="{30CD93FD-ECCB-4E22-9C29-B9BB1B9022F4}">
      <text>
        <r>
          <rPr>
            <sz val="9"/>
            <color indexed="81"/>
            <rFont val="Tahoma"/>
            <family val="2"/>
          </rPr>
          <t>Account_Balance_YTD(acctdept: {Map!D433})</t>
        </r>
      </text>
    </comment>
    <comment ref="F433" authorId="0" shapeId="0" xr:uid="{40D2BEC6-A63A-4AB4-A3EF-0075F5D8BEC4}">
      <text>
        <r>
          <rPr>
            <sz val="9"/>
            <color indexed="81"/>
            <rFont val="Tahoma"/>
            <family val="2"/>
          </rPr>
          <t>Account_Balance_YTD(acctdept: {Map!E433})</t>
        </r>
      </text>
    </comment>
    <comment ref="G433" authorId="0" shapeId="0" xr:uid="{54E8EAC3-AE32-4909-9278-5FCCC0C4B834}">
      <text>
        <r>
          <rPr>
            <sz val="9"/>
            <color indexed="81"/>
            <rFont val="Tahoma"/>
            <family val="2"/>
          </rPr>
          <t>Account_Balance_YTD(acctdept: {Map!F433})</t>
        </r>
      </text>
    </comment>
    <comment ref="H433" authorId="0" shapeId="0" xr:uid="{7C89D662-CCE9-449B-B9E7-30D3DBBE492C}">
      <text>
        <r>
          <rPr>
            <sz val="9"/>
            <color indexed="81"/>
            <rFont val="Tahoma"/>
            <family val="2"/>
          </rPr>
          <t>Account_Balance_YTD(acctdept: {Map!G433})</t>
        </r>
      </text>
    </comment>
    <comment ref="I433" authorId="0" shapeId="0" xr:uid="{5DEAED4E-B56B-4602-88C7-C67F93CEE5EE}">
      <text>
        <r>
          <rPr>
            <sz val="9"/>
            <color indexed="81"/>
            <rFont val="Tahoma"/>
            <family val="2"/>
          </rPr>
          <t>Account_Balance_YTD(acctdept: {Map!H433})</t>
        </r>
      </text>
    </comment>
    <comment ref="J433" authorId="0" shapeId="0" xr:uid="{0D95D904-CADB-4294-9F7F-EFD9E7A8BE52}">
      <text>
        <r>
          <rPr>
            <sz val="9"/>
            <color indexed="81"/>
            <rFont val="Tahoma"/>
            <family val="2"/>
          </rPr>
          <t>Account_Balance_YTD(acctdept: {Map!I433})</t>
        </r>
      </text>
    </comment>
    <comment ref="K433" authorId="0" shapeId="0" xr:uid="{AC1CB90E-E04E-4FB2-80C0-E0C1588B2497}">
      <text>
        <r>
          <rPr>
            <sz val="9"/>
            <color indexed="81"/>
            <rFont val="Tahoma"/>
            <family val="2"/>
          </rPr>
          <t>Account_Balance_YTD(acctdept: {Map!J433})</t>
        </r>
      </text>
    </comment>
    <comment ref="L433" authorId="0" shapeId="0" xr:uid="{0EE0AC01-9BE2-4A51-86D5-B3F82776C253}">
      <text>
        <r>
          <rPr>
            <sz val="9"/>
            <color indexed="81"/>
            <rFont val="Tahoma"/>
            <family val="2"/>
          </rPr>
          <t>Account_Balance_YTD(acctdept: {Map!K433})</t>
        </r>
      </text>
    </comment>
    <comment ref="M433" authorId="0" shapeId="0" xr:uid="{A7582C09-FB16-4F76-9E42-02AA7D0866AD}">
      <text>
        <r>
          <rPr>
            <sz val="9"/>
            <color indexed="81"/>
            <rFont val="Tahoma"/>
            <family val="2"/>
          </rPr>
          <t>Account_Balance_YTD(acctdept: {Map!L433})</t>
        </r>
      </text>
    </comment>
    <comment ref="D434" authorId="0" shapeId="0" xr:uid="{E9B1281D-E109-4EB1-9C77-53E016143FCD}">
      <text>
        <r>
          <rPr>
            <sz val="9"/>
            <color indexed="81"/>
            <rFont val="Tahoma"/>
            <family val="2"/>
          </rPr>
          <t>Account_Balance_YTD(acctdept: {Map!C434})</t>
        </r>
      </text>
    </comment>
    <comment ref="E434" authorId="0" shapeId="0" xr:uid="{B8772DAF-4208-4E9B-8151-0E8E08395D3C}">
      <text>
        <r>
          <rPr>
            <sz val="9"/>
            <color indexed="81"/>
            <rFont val="Tahoma"/>
            <family val="2"/>
          </rPr>
          <t>Account_Balance_YTD(acctdept: {Map!D434})</t>
        </r>
      </text>
    </comment>
    <comment ref="F434" authorId="0" shapeId="0" xr:uid="{8A731C2C-6701-4B06-9B26-978EAEB07099}">
      <text>
        <r>
          <rPr>
            <sz val="9"/>
            <color indexed="81"/>
            <rFont val="Tahoma"/>
            <family val="2"/>
          </rPr>
          <t>Account_Balance_YTD(acctdept: {Map!E434})</t>
        </r>
      </text>
    </comment>
    <comment ref="G434" authorId="0" shapeId="0" xr:uid="{347734AA-7B50-4020-BA0C-64B46E6F4A55}">
      <text>
        <r>
          <rPr>
            <sz val="9"/>
            <color indexed="81"/>
            <rFont val="Tahoma"/>
            <family val="2"/>
          </rPr>
          <t>Account_Balance_YTD(acctdept: {Map!F434})</t>
        </r>
      </text>
    </comment>
    <comment ref="H434" authorId="0" shapeId="0" xr:uid="{9AC981B7-2094-4CB8-B8A0-53B3872E99FF}">
      <text>
        <r>
          <rPr>
            <sz val="9"/>
            <color indexed="81"/>
            <rFont val="Tahoma"/>
            <family val="2"/>
          </rPr>
          <t>Account_Balance_YTD(acctdept: {Map!G434})</t>
        </r>
      </text>
    </comment>
    <comment ref="I434" authorId="0" shapeId="0" xr:uid="{86BD638B-9FC0-42AA-9553-AC7986B7CB34}">
      <text>
        <r>
          <rPr>
            <sz val="9"/>
            <color indexed="81"/>
            <rFont val="Tahoma"/>
            <family val="2"/>
          </rPr>
          <t>Account_Balance_YTD(acctdept: {Map!H434})</t>
        </r>
      </text>
    </comment>
    <comment ref="J434" authorId="0" shapeId="0" xr:uid="{B925E980-4BB0-4D4D-835D-D69241F35567}">
      <text>
        <r>
          <rPr>
            <sz val="9"/>
            <color indexed="81"/>
            <rFont val="Tahoma"/>
            <family val="2"/>
          </rPr>
          <t>Account_Balance_YTD(acctdept: {Map!I434})</t>
        </r>
      </text>
    </comment>
    <comment ref="K434" authorId="0" shapeId="0" xr:uid="{482AD717-E744-4C46-BCBD-8E0ABFFFD323}">
      <text>
        <r>
          <rPr>
            <sz val="9"/>
            <color indexed="81"/>
            <rFont val="Tahoma"/>
            <family val="2"/>
          </rPr>
          <t>Account_Balance_YTD(acctdept: {Map!J434})</t>
        </r>
      </text>
    </comment>
    <comment ref="L434" authorId="0" shapeId="0" xr:uid="{D8F6CCB4-F8CF-4482-B0E9-2A0D2836E544}">
      <text>
        <r>
          <rPr>
            <sz val="9"/>
            <color indexed="81"/>
            <rFont val="Tahoma"/>
            <family val="2"/>
          </rPr>
          <t>Account_Balance_YTD(acctdept: {Map!K434})</t>
        </r>
      </text>
    </comment>
    <comment ref="M434" authorId="0" shapeId="0" xr:uid="{A5417D7F-1764-44F7-B5F9-A0BA0AB06330}">
      <text>
        <r>
          <rPr>
            <sz val="9"/>
            <color indexed="81"/>
            <rFont val="Tahoma"/>
            <family val="2"/>
          </rPr>
          <t>Account_Balance_YTD(acctdept: {Map!L434})</t>
        </r>
      </text>
    </comment>
    <comment ref="D435" authorId="0" shapeId="0" xr:uid="{DA5A0ABA-8C0C-479A-8772-FC18EF868182}">
      <text>
        <r>
          <rPr>
            <sz val="9"/>
            <color indexed="81"/>
            <rFont val="Tahoma"/>
            <family val="2"/>
          </rPr>
          <t>Account_Balance_YTD(acctdept: {Map!C435})</t>
        </r>
      </text>
    </comment>
    <comment ref="E435" authorId="0" shapeId="0" xr:uid="{3B19DE3A-182A-458A-8B64-26BDFE1AEAA3}">
      <text>
        <r>
          <rPr>
            <sz val="9"/>
            <color indexed="81"/>
            <rFont val="Tahoma"/>
            <family val="2"/>
          </rPr>
          <t>Account_Balance_YTD(acctdept: {Map!D435})</t>
        </r>
      </text>
    </comment>
    <comment ref="F435" authorId="0" shapeId="0" xr:uid="{263846DD-791D-4070-8EB7-0742395ECF2A}">
      <text>
        <r>
          <rPr>
            <sz val="9"/>
            <color indexed="81"/>
            <rFont val="Tahoma"/>
            <family val="2"/>
          </rPr>
          <t>Account_Balance_YTD(acctdept: {Map!E435})</t>
        </r>
      </text>
    </comment>
    <comment ref="G435" authorId="0" shapeId="0" xr:uid="{1BBC5769-E7A6-4D9A-868E-8E8A84DF53E2}">
      <text>
        <r>
          <rPr>
            <sz val="9"/>
            <color indexed="81"/>
            <rFont val="Tahoma"/>
            <family val="2"/>
          </rPr>
          <t>Account_Balance_YTD(acctdept: {Map!F435})</t>
        </r>
      </text>
    </comment>
    <comment ref="H435" authorId="0" shapeId="0" xr:uid="{458AE7AA-A378-4DC4-AC05-06EF8E5D7A6D}">
      <text>
        <r>
          <rPr>
            <sz val="9"/>
            <color indexed="81"/>
            <rFont val="Tahoma"/>
            <family val="2"/>
          </rPr>
          <t>Account_Balance_YTD(acctdept: {Map!G435})</t>
        </r>
      </text>
    </comment>
    <comment ref="I435" authorId="0" shapeId="0" xr:uid="{CE32E801-4C71-47F6-95FD-E82B94A5F86D}">
      <text>
        <r>
          <rPr>
            <sz val="9"/>
            <color indexed="81"/>
            <rFont val="Tahoma"/>
            <family val="2"/>
          </rPr>
          <t>Account_Balance_YTD(acctdept: {Map!H435})</t>
        </r>
      </text>
    </comment>
    <comment ref="J435" authorId="0" shapeId="0" xr:uid="{2E170A6F-378F-4EEA-A2B3-B9B929729977}">
      <text>
        <r>
          <rPr>
            <sz val="9"/>
            <color indexed="81"/>
            <rFont val="Tahoma"/>
            <family val="2"/>
          </rPr>
          <t>Account_Balance_YTD(acctdept: {Map!I435})</t>
        </r>
      </text>
    </comment>
    <comment ref="K435" authorId="0" shapeId="0" xr:uid="{7BE2AB8B-6E00-4E1E-BC3F-A30CC19A0437}">
      <text>
        <r>
          <rPr>
            <sz val="9"/>
            <color indexed="81"/>
            <rFont val="Tahoma"/>
            <family val="2"/>
          </rPr>
          <t>Account_Balance_YTD(acctdept: {Map!J435})</t>
        </r>
      </text>
    </comment>
    <comment ref="L435" authorId="0" shapeId="0" xr:uid="{37EA298F-8CDA-4B44-9EB0-4DED3E480044}">
      <text>
        <r>
          <rPr>
            <sz val="9"/>
            <color indexed="81"/>
            <rFont val="Tahoma"/>
            <family val="2"/>
          </rPr>
          <t>Account_Balance_YTD(acctdept: {Map!K435})</t>
        </r>
      </text>
    </comment>
    <comment ref="M435" authorId="0" shapeId="0" xr:uid="{4EFFB144-E108-4C87-81FD-B1104BA4B7A8}">
      <text>
        <r>
          <rPr>
            <sz val="9"/>
            <color indexed="81"/>
            <rFont val="Tahoma"/>
            <family val="2"/>
          </rPr>
          <t>Account_Balance_YTD(acctdept: {Map!L435})</t>
        </r>
      </text>
    </comment>
    <comment ref="D436" authorId="0" shapeId="0" xr:uid="{6513FFB6-E821-42DF-AA40-3DC3575BB126}">
      <text>
        <r>
          <rPr>
            <sz val="9"/>
            <color indexed="81"/>
            <rFont val="Tahoma"/>
            <family val="2"/>
          </rPr>
          <t>Account_Balance_YTD(acctdept: {Map!C436})</t>
        </r>
      </text>
    </comment>
    <comment ref="E436" authorId="0" shapeId="0" xr:uid="{C4EEF054-C553-4F00-8051-1E67B0B8F4C4}">
      <text>
        <r>
          <rPr>
            <sz val="9"/>
            <color indexed="81"/>
            <rFont val="Tahoma"/>
            <family val="2"/>
          </rPr>
          <t>Account_Balance_YTD(acctdept: {Map!D436})</t>
        </r>
      </text>
    </comment>
    <comment ref="F436" authorId="0" shapeId="0" xr:uid="{1C78280F-34C4-4049-BBB2-C17D623FC6F1}">
      <text>
        <r>
          <rPr>
            <sz val="9"/>
            <color indexed="81"/>
            <rFont val="Tahoma"/>
            <family val="2"/>
          </rPr>
          <t>Account_Balance_YTD(acctdept: {Map!E436})</t>
        </r>
      </text>
    </comment>
    <comment ref="G436" authorId="0" shapeId="0" xr:uid="{98013103-329F-4859-862E-9200825908E2}">
      <text>
        <r>
          <rPr>
            <sz val="9"/>
            <color indexed="81"/>
            <rFont val="Tahoma"/>
            <family val="2"/>
          </rPr>
          <t>Account_Balance_YTD(acctdept: {Map!F436})</t>
        </r>
      </text>
    </comment>
    <comment ref="H436" authorId="0" shapeId="0" xr:uid="{A50541E2-A9A0-4B5B-87B6-DB175B10211A}">
      <text>
        <r>
          <rPr>
            <sz val="9"/>
            <color indexed="81"/>
            <rFont val="Tahoma"/>
            <family val="2"/>
          </rPr>
          <t>Account_Balance_YTD(acctdept: {Map!G436})</t>
        </r>
      </text>
    </comment>
    <comment ref="I436" authorId="0" shapeId="0" xr:uid="{FD16A1BC-57D5-4C8C-A077-5B4C6976238F}">
      <text>
        <r>
          <rPr>
            <sz val="9"/>
            <color indexed="81"/>
            <rFont val="Tahoma"/>
            <family val="2"/>
          </rPr>
          <t>Account_Balance_YTD(acctdept: {Map!H436})</t>
        </r>
      </text>
    </comment>
    <comment ref="J436" authorId="0" shapeId="0" xr:uid="{7875CAA7-700E-4EEA-AEBB-871A27A486FB}">
      <text>
        <r>
          <rPr>
            <sz val="9"/>
            <color indexed="81"/>
            <rFont val="Tahoma"/>
            <family val="2"/>
          </rPr>
          <t>Account_Balance_YTD(acctdept: {Map!I436})</t>
        </r>
      </text>
    </comment>
    <comment ref="K436" authorId="0" shapeId="0" xr:uid="{935D9454-E53F-4A02-B75E-4417C749EEE8}">
      <text>
        <r>
          <rPr>
            <sz val="9"/>
            <color indexed="81"/>
            <rFont val="Tahoma"/>
            <family val="2"/>
          </rPr>
          <t>Account_Balance_YTD(acctdept: {Map!J436})</t>
        </r>
      </text>
    </comment>
    <comment ref="L436" authorId="0" shapeId="0" xr:uid="{2AF0F473-BD8A-4EB4-9085-94248EB570AB}">
      <text>
        <r>
          <rPr>
            <sz val="9"/>
            <color indexed="81"/>
            <rFont val="Tahoma"/>
            <family val="2"/>
          </rPr>
          <t>Account_Balance_YTD(acctdept: {Map!K436})</t>
        </r>
      </text>
    </comment>
    <comment ref="M436" authorId="0" shapeId="0" xr:uid="{DF4FD20E-5CA9-46DF-8968-1A53537CE3A9}">
      <text>
        <r>
          <rPr>
            <sz val="9"/>
            <color indexed="81"/>
            <rFont val="Tahoma"/>
            <family val="2"/>
          </rPr>
          <t>Account_Balance_YTD(acctdept: {Map!L436})</t>
        </r>
      </text>
    </comment>
    <comment ref="D437" authorId="0" shapeId="0" xr:uid="{2ACF8AB3-517B-4E79-BAC6-31FA3BE94CA7}">
      <text>
        <r>
          <rPr>
            <sz val="9"/>
            <color indexed="81"/>
            <rFont val="Tahoma"/>
            <family val="2"/>
          </rPr>
          <t>Account_Balance_YTD(acctdept: {Map!C437})</t>
        </r>
      </text>
    </comment>
    <comment ref="E437" authorId="0" shapeId="0" xr:uid="{EB0A9C0F-A363-4351-99B0-EEBE81744306}">
      <text>
        <r>
          <rPr>
            <sz val="9"/>
            <color indexed="81"/>
            <rFont val="Tahoma"/>
            <family val="2"/>
          </rPr>
          <t>Account_Balance_YTD(acctdept: {Map!D437})</t>
        </r>
      </text>
    </comment>
    <comment ref="F437" authorId="0" shapeId="0" xr:uid="{1E3A2F1D-3CAB-4F45-888C-266502D33D9A}">
      <text>
        <r>
          <rPr>
            <sz val="9"/>
            <color indexed="81"/>
            <rFont val="Tahoma"/>
            <family val="2"/>
          </rPr>
          <t>Account_Balance_YTD(acctdept: {Map!E437})</t>
        </r>
      </text>
    </comment>
    <comment ref="G437" authorId="0" shapeId="0" xr:uid="{7AA00853-139C-4EF6-89F2-6A6A41C01599}">
      <text>
        <r>
          <rPr>
            <sz val="9"/>
            <color indexed="81"/>
            <rFont val="Tahoma"/>
            <family val="2"/>
          </rPr>
          <t>Account_Balance_YTD(acctdept: {Map!F437})</t>
        </r>
      </text>
    </comment>
    <comment ref="H437" authorId="0" shapeId="0" xr:uid="{A267E1EB-5645-4B40-92B2-77029A85415B}">
      <text>
        <r>
          <rPr>
            <sz val="9"/>
            <color indexed="81"/>
            <rFont val="Tahoma"/>
            <family val="2"/>
          </rPr>
          <t>Account_Balance_YTD(acctdept: {Map!G437})</t>
        </r>
      </text>
    </comment>
    <comment ref="I437" authorId="0" shapeId="0" xr:uid="{1EFE5E04-2C49-49C8-A5CE-ED1650EF2DA1}">
      <text>
        <r>
          <rPr>
            <sz val="9"/>
            <color indexed="81"/>
            <rFont val="Tahoma"/>
            <family val="2"/>
          </rPr>
          <t>Account_Balance_YTD(acctdept: {Map!H437})</t>
        </r>
      </text>
    </comment>
    <comment ref="J437" authorId="0" shapeId="0" xr:uid="{569DA1F9-BE24-47A2-89E4-B12BD828C16D}">
      <text>
        <r>
          <rPr>
            <sz val="9"/>
            <color indexed="81"/>
            <rFont val="Tahoma"/>
            <family val="2"/>
          </rPr>
          <t>Account_Balance_YTD(acctdept: {Map!I437})</t>
        </r>
      </text>
    </comment>
    <comment ref="K437" authorId="0" shapeId="0" xr:uid="{71BECC75-B42D-4C8D-82B1-A4EFB39D4CC3}">
      <text>
        <r>
          <rPr>
            <sz val="9"/>
            <color indexed="81"/>
            <rFont val="Tahoma"/>
            <family val="2"/>
          </rPr>
          <t>Account_Balance_YTD(acctdept: {Map!J437})</t>
        </r>
      </text>
    </comment>
    <comment ref="L437" authorId="0" shapeId="0" xr:uid="{26588FCA-9E4D-4BCF-9158-B070FD1DB7F6}">
      <text>
        <r>
          <rPr>
            <sz val="9"/>
            <color indexed="81"/>
            <rFont val="Tahoma"/>
            <family val="2"/>
          </rPr>
          <t>Account_Balance_YTD(acctdept: {Map!K437})</t>
        </r>
      </text>
    </comment>
    <comment ref="M437" authorId="0" shapeId="0" xr:uid="{BC92F088-8740-44B1-B5FB-4A1DDCA156EC}">
      <text>
        <r>
          <rPr>
            <sz val="9"/>
            <color indexed="81"/>
            <rFont val="Tahoma"/>
            <family val="2"/>
          </rPr>
          <t>Account_Balance_YTD(acctdept: {Map!L437})</t>
        </r>
      </text>
    </comment>
    <comment ref="D438" authorId="0" shapeId="0" xr:uid="{B8B33015-0E96-43D2-AC91-9EF8EFDFDED6}">
      <text>
        <r>
          <rPr>
            <sz val="9"/>
            <color indexed="81"/>
            <rFont val="Tahoma"/>
            <family val="2"/>
          </rPr>
          <t>Account_Balance_YTD(acctdept: {Map!C438})</t>
        </r>
      </text>
    </comment>
    <comment ref="E438" authorId="0" shapeId="0" xr:uid="{C36BF0BE-7617-44E2-BBF7-A10261C4FB04}">
      <text>
        <r>
          <rPr>
            <sz val="9"/>
            <color indexed="81"/>
            <rFont val="Tahoma"/>
            <family val="2"/>
          </rPr>
          <t>Account_Balance_YTD(acctdept: {Map!D438})</t>
        </r>
      </text>
    </comment>
    <comment ref="F438" authorId="0" shapeId="0" xr:uid="{7D4831B9-BDC0-41D5-9FF9-378087E3D578}">
      <text>
        <r>
          <rPr>
            <sz val="9"/>
            <color indexed="81"/>
            <rFont val="Tahoma"/>
            <family val="2"/>
          </rPr>
          <t>Account_Balance_YTD(acctdept: {Map!E438})</t>
        </r>
      </text>
    </comment>
    <comment ref="G438" authorId="0" shapeId="0" xr:uid="{F4972E64-DB36-43DF-A967-92ACD82AC8CB}">
      <text>
        <r>
          <rPr>
            <sz val="9"/>
            <color indexed="81"/>
            <rFont val="Tahoma"/>
            <family val="2"/>
          </rPr>
          <t>Account_Balance_YTD(acctdept: {Map!F438})</t>
        </r>
      </text>
    </comment>
    <comment ref="H438" authorId="0" shapeId="0" xr:uid="{0E56312B-483A-4AB1-988C-393DB75E5CEC}">
      <text>
        <r>
          <rPr>
            <sz val="9"/>
            <color indexed="81"/>
            <rFont val="Tahoma"/>
            <family val="2"/>
          </rPr>
          <t>Account_Balance_YTD(acctdept: {Map!G438})</t>
        </r>
      </text>
    </comment>
    <comment ref="I438" authorId="0" shapeId="0" xr:uid="{BFC45FA3-FF5B-402D-9465-9B47B28636FF}">
      <text>
        <r>
          <rPr>
            <sz val="9"/>
            <color indexed="81"/>
            <rFont val="Tahoma"/>
            <family val="2"/>
          </rPr>
          <t>Account_Balance_YTD(acctdept: {Map!H438})</t>
        </r>
      </text>
    </comment>
    <comment ref="J438" authorId="0" shapeId="0" xr:uid="{8F7D087B-BFD6-4C1F-8CEE-EE40246CC043}">
      <text>
        <r>
          <rPr>
            <sz val="9"/>
            <color indexed="81"/>
            <rFont val="Tahoma"/>
            <family val="2"/>
          </rPr>
          <t>Account_Balance_YTD(acctdept: {Map!I438})</t>
        </r>
      </text>
    </comment>
    <comment ref="K438" authorId="0" shapeId="0" xr:uid="{304BBC1B-DC64-43B0-8BA9-B3750BA2FCA0}">
      <text>
        <r>
          <rPr>
            <sz val="9"/>
            <color indexed="81"/>
            <rFont val="Tahoma"/>
            <family val="2"/>
          </rPr>
          <t>Account_Balance_YTD(acctdept: {Map!J438})</t>
        </r>
      </text>
    </comment>
    <comment ref="L438" authorId="0" shapeId="0" xr:uid="{13918DA8-C465-40F8-959A-B770C0F5D4E1}">
      <text>
        <r>
          <rPr>
            <sz val="9"/>
            <color indexed="81"/>
            <rFont val="Tahoma"/>
            <family val="2"/>
          </rPr>
          <t>Account_Balance_YTD(acctdept: {Map!K438})</t>
        </r>
      </text>
    </comment>
    <comment ref="M438" authorId="0" shapeId="0" xr:uid="{53B2B952-4750-43A3-BEBA-1033A46D15D3}">
      <text>
        <r>
          <rPr>
            <sz val="9"/>
            <color indexed="81"/>
            <rFont val="Tahoma"/>
            <family val="2"/>
          </rPr>
          <t>Account_Balance_YTD(acctdept: {Map!L438})</t>
        </r>
      </text>
    </comment>
    <comment ref="D439" authorId="0" shapeId="0" xr:uid="{8577E5F0-D930-423B-AAA3-36AB72D7D472}">
      <text>
        <r>
          <rPr>
            <sz val="9"/>
            <color indexed="81"/>
            <rFont val="Tahoma"/>
            <family val="2"/>
          </rPr>
          <t>Account_Balance_YTD(acctdept: {Map!C439})</t>
        </r>
      </text>
    </comment>
    <comment ref="E439" authorId="0" shapeId="0" xr:uid="{442DFBF1-345F-41D1-873B-35E3DB4F50B1}">
      <text>
        <r>
          <rPr>
            <sz val="9"/>
            <color indexed="81"/>
            <rFont val="Tahoma"/>
            <family val="2"/>
          </rPr>
          <t>Account_Balance_YTD(acctdept: {Map!D439})</t>
        </r>
      </text>
    </comment>
    <comment ref="F439" authorId="0" shapeId="0" xr:uid="{8D5BC4A2-29BA-467C-BE5F-CA49F503EC5E}">
      <text>
        <r>
          <rPr>
            <sz val="9"/>
            <color indexed="81"/>
            <rFont val="Tahoma"/>
            <family val="2"/>
          </rPr>
          <t>Account_Balance_YTD(acctdept: {Map!E439})</t>
        </r>
      </text>
    </comment>
    <comment ref="G439" authorId="0" shapeId="0" xr:uid="{0C392C87-FCC6-48E7-8454-62582248A688}">
      <text>
        <r>
          <rPr>
            <sz val="9"/>
            <color indexed="81"/>
            <rFont val="Tahoma"/>
            <family val="2"/>
          </rPr>
          <t>Account_Balance_YTD(acctdept: {Map!F439})</t>
        </r>
      </text>
    </comment>
    <comment ref="H439" authorId="0" shapeId="0" xr:uid="{BBB742D2-124F-4C6D-B0EF-80436998EB63}">
      <text>
        <r>
          <rPr>
            <sz val="9"/>
            <color indexed="81"/>
            <rFont val="Tahoma"/>
            <family val="2"/>
          </rPr>
          <t>Account_Balance_YTD(acctdept: {Map!G439})</t>
        </r>
      </text>
    </comment>
    <comment ref="I439" authorId="0" shapeId="0" xr:uid="{FF99AFF8-5EB5-4E6E-AABB-F0BA16D9E30C}">
      <text>
        <r>
          <rPr>
            <sz val="9"/>
            <color indexed="81"/>
            <rFont val="Tahoma"/>
            <family val="2"/>
          </rPr>
          <t>Account_Balance_YTD(acctdept: {Map!H439})</t>
        </r>
      </text>
    </comment>
    <comment ref="J439" authorId="0" shapeId="0" xr:uid="{E9EA8D30-3F96-4759-9DE8-10329BA05AC9}">
      <text>
        <r>
          <rPr>
            <sz val="9"/>
            <color indexed="81"/>
            <rFont val="Tahoma"/>
            <family val="2"/>
          </rPr>
          <t>Account_Balance_YTD(acctdept: {Map!I439})</t>
        </r>
      </text>
    </comment>
    <comment ref="K439" authorId="0" shapeId="0" xr:uid="{5C76AE51-4F31-4839-A006-622EDE75D40F}">
      <text>
        <r>
          <rPr>
            <sz val="9"/>
            <color indexed="81"/>
            <rFont val="Tahoma"/>
            <family val="2"/>
          </rPr>
          <t>Account_Balance_YTD(acctdept: {Map!J439})</t>
        </r>
      </text>
    </comment>
    <comment ref="L439" authorId="0" shapeId="0" xr:uid="{C7C8E2AF-FBCD-4D98-A57C-633B8C9F1E59}">
      <text>
        <r>
          <rPr>
            <sz val="9"/>
            <color indexed="81"/>
            <rFont val="Tahoma"/>
            <family val="2"/>
          </rPr>
          <t>Account_Balance_YTD(acctdept: {Map!K439})</t>
        </r>
      </text>
    </comment>
    <comment ref="M439" authorId="0" shapeId="0" xr:uid="{91E2738B-1512-4C35-80C2-162C2FC6F88C}">
      <text>
        <r>
          <rPr>
            <sz val="9"/>
            <color indexed="81"/>
            <rFont val="Tahoma"/>
            <family val="2"/>
          </rPr>
          <t>Account_Balance_YTD(acctdept: {Map!L439})</t>
        </r>
      </text>
    </comment>
    <comment ref="D440" authorId="0" shapeId="0" xr:uid="{AE97F1C1-041E-43BC-8801-4289D7DEC72E}">
      <text>
        <r>
          <rPr>
            <sz val="9"/>
            <color indexed="81"/>
            <rFont val="Tahoma"/>
            <family val="2"/>
          </rPr>
          <t>Account_Balance_YTD(acctdept: {Map!C440})</t>
        </r>
      </text>
    </comment>
    <comment ref="E440" authorId="0" shapeId="0" xr:uid="{BB44301E-A3FD-41A8-A69D-14BB376C356F}">
      <text>
        <r>
          <rPr>
            <sz val="9"/>
            <color indexed="81"/>
            <rFont val="Tahoma"/>
            <family val="2"/>
          </rPr>
          <t>Account_Balance_YTD(acctdept: {Map!D440})</t>
        </r>
      </text>
    </comment>
    <comment ref="F440" authorId="0" shapeId="0" xr:uid="{CFA8C1A6-2789-4448-9991-295130541DCB}">
      <text>
        <r>
          <rPr>
            <sz val="9"/>
            <color indexed="81"/>
            <rFont val="Tahoma"/>
            <family val="2"/>
          </rPr>
          <t>Account_Balance_YTD(acctdept: {Map!E440})</t>
        </r>
      </text>
    </comment>
    <comment ref="G440" authorId="0" shapeId="0" xr:uid="{BB9E498C-77D5-44CB-B8E4-A87F873207EE}">
      <text>
        <r>
          <rPr>
            <sz val="9"/>
            <color indexed="81"/>
            <rFont val="Tahoma"/>
            <family val="2"/>
          </rPr>
          <t>Account_Balance_YTD(acctdept: {Map!F440})</t>
        </r>
      </text>
    </comment>
    <comment ref="H440" authorId="0" shapeId="0" xr:uid="{7B0F1FDA-CFEB-4F4D-9F40-83FE0290BB3B}">
      <text>
        <r>
          <rPr>
            <sz val="9"/>
            <color indexed="81"/>
            <rFont val="Tahoma"/>
            <family val="2"/>
          </rPr>
          <t>Account_Balance_YTD(acctdept: {Map!G440})</t>
        </r>
      </text>
    </comment>
    <comment ref="I440" authorId="0" shapeId="0" xr:uid="{E55D3BA7-659A-44F5-9D7E-1DEB01685895}">
      <text>
        <r>
          <rPr>
            <sz val="9"/>
            <color indexed="81"/>
            <rFont val="Tahoma"/>
            <family val="2"/>
          </rPr>
          <t>Account_Balance_YTD(acctdept: {Map!H440})</t>
        </r>
      </text>
    </comment>
    <comment ref="J440" authorId="0" shapeId="0" xr:uid="{239EAFFB-9E9E-45C4-8BA8-95A7904213F4}">
      <text>
        <r>
          <rPr>
            <sz val="9"/>
            <color indexed="81"/>
            <rFont val="Tahoma"/>
            <family val="2"/>
          </rPr>
          <t>Account_Balance_YTD(acctdept: {Map!I440})</t>
        </r>
      </text>
    </comment>
    <comment ref="K440" authorId="0" shapeId="0" xr:uid="{58834DFB-7ACB-4CDC-BFF6-3F035F0C019C}">
      <text>
        <r>
          <rPr>
            <sz val="9"/>
            <color indexed="81"/>
            <rFont val="Tahoma"/>
            <family val="2"/>
          </rPr>
          <t>Account_Balance_YTD(acctdept: {Map!J440})</t>
        </r>
      </text>
    </comment>
    <comment ref="L440" authorId="0" shapeId="0" xr:uid="{32ED5D03-979F-46F6-9A15-54DED3869844}">
      <text>
        <r>
          <rPr>
            <sz val="9"/>
            <color indexed="81"/>
            <rFont val="Tahoma"/>
            <family val="2"/>
          </rPr>
          <t>Account_Balance_YTD(acctdept: {Map!K440})</t>
        </r>
      </text>
    </comment>
    <comment ref="M440" authorId="0" shapeId="0" xr:uid="{59AEA881-D9C5-44EF-84A7-67BE21C2F65C}">
      <text>
        <r>
          <rPr>
            <sz val="9"/>
            <color indexed="81"/>
            <rFont val="Tahoma"/>
            <family val="2"/>
          </rPr>
          <t>Account_Balance_YTD(acctdept: {Map!L440})</t>
        </r>
      </text>
    </comment>
    <comment ref="D441" authorId="0" shapeId="0" xr:uid="{579F16E0-6F85-45E4-BAB4-793D1282A69B}">
      <text>
        <r>
          <rPr>
            <sz val="9"/>
            <color indexed="81"/>
            <rFont val="Tahoma"/>
            <family val="2"/>
          </rPr>
          <t>Account_Balance_YTD(acctdept: {Map!C441})</t>
        </r>
      </text>
    </comment>
    <comment ref="E441" authorId="0" shapeId="0" xr:uid="{2F6C2345-3796-4F7F-9E23-4381D1E44FE3}">
      <text>
        <r>
          <rPr>
            <sz val="9"/>
            <color indexed="81"/>
            <rFont val="Tahoma"/>
            <family val="2"/>
          </rPr>
          <t>Account_Balance_YTD(acctdept: {Map!D441})</t>
        </r>
      </text>
    </comment>
    <comment ref="F441" authorId="0" shapeId="0" xr:uid="{C85D9D3E-F5D3-4FBB-B070-BD0A08DA6730}">
      <text>
        <r>
          <rPr>
            <sz val="9"/>
            <color indexed="81"/>
            <rFont val="Tahoma"/>
            <family val="2"/>
          </rPr>
          <t>Account_Balance_YTD(acctdept: {Map!E441})</t>
        </r>
      </text>
    </comment>
    <comment ref="G441" authorId="0" shapeId="0" xr:uid="{2915C453-17CF-4507-9DEC-302E93BA49AD}">
      <text>
        <r>
          <rPr>
            <sz val="9"/>
            <color indexed="81"/>
            <rFont val="Tahoma"/>
            <family val="2"/>
          </rPr>
          <t>Account_Balance_YTD(acctdept: {Map!F441})</t>
        </r>
      </text>
    </comment>
    <comment ref="H441" authorId="0" shapeId="0" xr:uid="{E015F933-5E23-4897-97BD-D9130B453840}">
      <text>
        <r>
          <rPr>
            <sz val="9"/>
            <color indexed="81"/>
            <rFont val="Tahoma"/>
            <family val="2"/>
          </rPr>
          <t>Account_Balance_YTD(acctdept: {Map!G441})</t>
        </r>
      </text>
    </comment>
    <comment ref="I441" authorId="0" shapeId="0" xr:uid="{C2088A62-E589-4FA7-8B5F-734564F16C2C}">
      <text>
        <r>
          <rPr>
            <sz val="9"/>
            <color indexed="81"/>
            <rFont val="Tahoma"/>
            <family val="2"/>
          </rPr>
          <t>Account_Balance_YTD(acctdept: {Map!H441})</t>
        </r>
      </text>
    </comment>
    <comment ref="J441" authorId="0" shapeId="0" xr:uid="{31FD81F6-E1A6-45F9-8A11-FE3DBC3C7960}">
      <text>
        <r>
          <rPr>
            <sz val="9"/>
            <color indexed="81"/>
            <rFont val="Tahoma"/>
            <family val="2"/>
          </rPr>
          <t>Account_Balance_YTD(acctdept: {Map!I441})</t>
        </r>
      </text>
    </comment>
    <comment ref="K441" authorId="0" shapeId="0" xr:uid="{CEE4DA9F-2D58-4367-8AF3-15FB42D81F45}">
      <text>
        <r>
          <rPr>
            <sz val="9"/>
            <color indexed="81"/>
            <rFont val="Tahoma"/>
            <family val="2"/>
          </rPr>
          <t>Account_Balance_YTD(acctdept: {Map!J441})</t>
        </r>
      </text>
    </comment>
    <comment ref="L441" authorId="0" shapeId="0" xr:uid="{2D69F205-B224-446A-B44F-076CF1DFC708}">
      <text>
        <r>
          <rPr>
            <sz val="9"/>
            <color indexed="81"/>
            <rFont val="Tahoma"/>
            <family val="2"/>
          </rPr>
          <t>Account_Balance_YTD(acctdept: {Map!K441})</t>
        </r>
      </text>
    </comment>
    <comment ref="M441" authorId="0" shapeId="0" xr:uid="{3A6F3C06-3FB7-4D58-A206-F224D0E0DF71}">
      <text>
        <r>
          <rPr>
            <sz val="9"/>
            <color indexed="81"/>
            <rFont val="Tahoma"/>
            <family val="2"/>
          </rPr>
          <t>Account_Balance_YTD(acctdept: {Map!L441})</t>
        </r>
      </text>
    </comment>
    <comment ref="D442" authorId="0" shapeId="0" xr:uid="{C2B541D4-A285-49DC-BAE1-2F72714EB40B}">
      <text>
        <r>
          <rPr>
            <sz val="9"/>
            <color indexed="81"/>
            <rFont val="Tahoma"/>
            <family val="2"/>
          </rPr>
          <t>Account_Balance_YTD(acctdept: {Map!C442})</t>
        </r>
      </text>
    </comment>
    <comment ref="E442" authorId="0" shapeId="0" xr:uid="{285E50DA-A192-463C-A6E7-F8E13D3EB8C5}">
      <text>
        <r>
          <rPr>
            <sz val="9"/>
            <color indexed="81"/>
            <rFont val="Tahoma"/>
            <family val="2"/>
          </rPr>
          <t>Account_Balance_YTD(acctdept: {Map!D442})</t>
        </r>
      </text>
    </comment>
    <comment ref="F442" authorId="0" shapeId="0" xr:uid="{57693358-A1DF-41C4-A3B4-57DF1F489832}">
      <text>
        <r>
          <rPr>
            <sz val="9"/>
            <color indexed="81"/>
            <rFont val="Tahoma"/>
            <family val="2"/>
          </rPr>
          <t>Account_Balance_YTD(acctdept: {Map!E442})</t>
        </r>
      </text>
    </comment>
    <comment ref="G442" authorId="0" shapeId="0" xr:uid="{0AC1EAAA-D7D2-4F0F-AB13-7CE78E2A91EA}">
      <text>
        <r>
          <rPr>
            <sz val="9"/>
            <color indexed="81"/>
            <rFont val="Tahoma"/>
            <family val="2"/>
          </rPr>
          <t>Account_Balance_YTD(acctdept: {Map!F442})</t>
        </r>
      </text>
    </comment>
    <comment ref="H442" authorId="0" shapeId="0" xr:uid="{2BFF3FA2-485E-4565-8264-4CF399C54D47}">
      <text>
        <r>
          <rPr>
            <sz val="9"/>
            <color indexed="81"/>
            <rFont val="Tahoma"/>
            <family val="2"/>
          </rPr>
          <t>Account_Balance_YTD(acctdept: {Map!G442})</t>
        </r>
      </text>
    </comment>
    <comment ref="I442" authorId="0" shapeId="0" xr:uid="{B4FC89D7-7B24-434C-8EE7-CB7CA5957B4A}">
      <text>
        <r>
          <rPr>
            <sz val="9"/>
            <color indexed="81"/>
            <rFont val="Tahoma"/>
            <family val="2"/>
          </rPr>
          <t>Account_Balance_YTD(acctdept: {Map!H442})</t>
        </r>
      </text>
    </comment>
    <comment ref="J442" authorId="0" shapeId="0" xr:uid="{64FF960A-322A-42C2-A913-C4E6ECD47AD6}">
      <text>
        <r>
          <rPr>
            <sz val="9"/>
            <color indexed="81"/>
            <rFont val="Tahoma"/>
            <family val="2"/>
          </rPr>
          <t>Account_Balance_YTD(acctdept: {Map!I442})</t>
        </r>
      </text>
    </comment>
    <comment ref="K442" authorId="0" shapeId="0" xr:uid="{8843BC7A-A426-47C8-82E6-2217A8920F07}">
      <text>
        <r>
          <rPr>
            <sz val="9"/>
            <color indexed="81"/>
            <rFont val="Tahoma"/>
            <family val="2"/>
          </rPr>
          <t>Account_Balance_YTD(acctdept: {Map!J442})</t>
        </r>
      </text>
    </comment>
    <comment ref="L442" authorId="0" shapeId="0" xr:uid="{BE00521F-BEA7-4204-BED7-6F385C5BCA86}">
      <text>
        <r>
          <rPr>
            <sz val="9"/>
            <color indexed="81"/>
            <rFont val="Tahoma"/>
            <family val="2"/>
          </rPr>
          <t>Account_Balance_YTD(acctdept: {Map!K442})</t>
        </r>
      </text>
    </comment>
    <comment ref="M442" authorId="0" shapeId="0" xr:uid="{7B0F807E-CE91-4387-B2FD-9392F357075B}">
      <text>
        <r>
          <rPr>
            <sz val="9"/>
            <color indexed="81"/>
            <rFont val="Tahoma"/>
            <family val="2"/>
          </rPr>
          <t>Account_Balance_YTD(acctdept: {Map!L442})</t>
        </r>
      </text>
    </comment>
    <comment ref="D443" authorId="0" shapeId="0" xr:uid="{A69FB3FD-E01E-4528-A78C-CB6AC4293261}">
      <text>
        <r>
          <rPr>
            <sz val="9"/>
            <color indexed="81"/>
            <rFont val="Tahoma"/>
            <family val="2"/>
          </rPr>
          <t>Account_Balance_YTD(acctdept: {Map!C443})</t>
        </r>
      </text>
    </comment>
    <comment ref="E443" authorId="0" shapeId="0" xr:uid="{31FF44AA-25F8-4049-8298-F48744D918D1}">
      <text>
        <r>
          <rPr>
            <sz val="9"/>
            <color indexed="81"/>
            <rFont val="Tahoma"/>
            <family val="2"/>
          </rPr>
          <t>Account_Balance_YTD(acctdept: {Map!D443})</t>
        </r>
      </text>
    </comment>
    <comment ref="F443" authorId="0" shapeId="0" xr:uid="{B6A8CACC-6787-455F-A53F-FB866358A2FE}">
      <text>
        <r>
          <rPr>
            <sz val="9"/>
            <color indexed="81"/>
            <rFont val="Tahoma"/>
            <family val="2"/>
          </rPr>
          <t>Account_Balance_YTD(acctdept: {Map!E443})</t>
        </r>
      </text>
    </comment>
    <comment ref="G443" authorId="0" shapeId="0" xr:uid="{F3C9F33D-6B77-4A5C-A812-2DAF83523613}">
      <text>
        <r>
          <rPr>
            <sz val="9"/>
            <color indexed="81"/>
            <rFont val="Tahoma"/>
            <family val="2"/>
          </rPr>
          <t>Account_Balance_YTD(acctdept: {Map!F443})</t>
        </r>
      </text>
    </comment>
    <comment ref="H443" authorId="0" shapeId="0" xr:uid="{407449D8-DE3C-4CCC-88C2-2FA16694ACEA}">
      <text>
        <r>
          <rPr>
            <sz val="9"/>
            <color indexed="81"/>
            <rFont val="Tahoma"/>
            <family val="2"/>
          </rPr>
          <t>Account_Balance_YTD(acctdept: {Map!G443})</t>
        </r>
      </text>
    </comment>
    <comment ref="I443" authorId="0" shapeId="0" xr:uid="{F63731A2-E29E-42D3-9753-E86ED9424254}">
      <text>
        <r>
          <rPr>
            <sz val="9"/>
            <color indexed="81"/>
            <rFont val="Tahoma"/>
            <family val="2"/>
          </rPr>
          <t>Account_Balance_YTD(acctdept: {Map!H443})</t>
        </r>
      </text>
    </comment>
    <comment ref="J443" authorId="0" shapeId="0" xr:uid="{7EB6E766-1527-4C8B-8CF1-BA5C4AB7AB5F}">
      <text>
        <r>
          <rPr>
            <sz val="9"/>
            <color indexed="81"/>
            <rFont val="Tahoma"/>
            <family val="2"/>
          </rPr>
          <t>Account_Balance_YTD(acctdept: {Map!I443})</t>
        </r>
      </text>
    </comment>
    <comment ref="K443" authorId="0" shapeId="0" xr:uid="{DE77711E-E74F-42F3-8CD4-D5674FA10F8D}">
      <text>
        <r>
          <rPr>
            <sz val="9"/>
            <color indexed="81"/>
            <rFont val="Tahoma"/>
            <family val="2"/>
          </rPr>
          <t>Account_Balance_YTD(acctdept: {Map!J443})</t>
        </r>
      </text>
    </comment>
    <comment ref="L443" authorId="0" shapeId="0" xr:uid="{054F30C1-54C9-4FF1-8600-E590A2178B76}">
      <text>
        <r>
          <rPr>
            <sz val="9"/>
            <color indexed="81"/>
            <rFont val="Tahoma"/>
            <family val="2"/>
          </rPr>
          <t>Account_Balance_YTD(acctdept: {Map!K443})</t>
        </r>
      </text>
    </comment>
    <comment ref="M443" authorId="0" shapeId="0" xr:uid="{1522453D-9C2B-4A4B-99C6-2740AEF71F4D}">
      <text>
        <r>
          <rPr>
            <sz val="9"/>
            <color indexed="81"/>
            <rFont val="Tahoma"/>
            <family val="2"/>
          </rPr>
          <t>Account_Balance_YTD(acctdept: {Map!L443})</t>
        </r>
      </text>
    </comment>
    <comment ref="D444" authorId="0" shapeId="0" xr:uid="{3695B960-9B61-4690-87F5-5CE310C079A8}">
      <text>
        <r>
          <rPr>
            <sz val="9"/>
            <color indexed="81"/>
            <rFont val="Tahoma"/>
            <family val="2"/>
          </rPr>
          <t>Account_Balance_YTD(acctdept: {Map!C444})</t>
        </r>
      </text>
    </comment>
    <comment ref="E444" authorId="0" shapeId="0" xr:uid="{D4A8DA3B-E9FA-4EB6-B5BF-80B8D2C75931}">
      <text>
        <r>
          <rPr>
            <sz val="9"/>
            <color indexed="81"/>
            <rFont val="Tahoma"/>
            <family val="2"/>
          </rPr>
          <t>Account_Balance_YTD(acctdept: {Map!D444})</t>
        </r>
      </text>
    </comment>
    <comment ref="F444" authorId="0" shapeId="0" xr:uid="{4741D9A9-4633-4ACA-94B9-95F8E901997F}">
      <text>
        <r>
          <rPr>
            <sz val="9"/>
            <color indexed="81"/>
            <rFont val="Tahoma"/>
            <family val="2"/>
          </rPr>
          <t>Account_Balance_YTD(acctdept: {Map!E444})</t>
        </r>
      </text>
    </comment>
    <comment ref="G444" authorId="0" shapeId="0" xr:uid="{8E93BB95-BBF6-4DD4-9515-45D010CBC892}">
      <text>
        <r>
          <rPr>
            <sz val="9"/>
            <color indexed="81"/>
            <rFont val="Tahoma"/>
            <family val="2"/>
          </rPr>
          <t>Account_Balance_YTD(acctdept: {Map!F444})</t>
        </r>
      </text>
    </comment>
    <comment ref="H444" authorId="0" shapeId="0" xr:uid="{91F5BE35-1682-429D-BDCF-A6EA5EA6698D}">
      <text>
        <r>
          <rPr>
            <sz val="9"/>
            <color indexed="81"/>
            <rFont val="Tahoma"/>
            <family val="2"/>
          </rPr>
          <t>Account_Balance_YTD(acctdept: {Map!G444})</t>
        </r>
      </text>
    </comment>
    <comment ref="I444" authorId="0" shapeId="0" xr:uid="{02F46B57-DF99-4175-B49C-554E79D7DB65}">
      <text>
        <r>
          <rPr>
            <sz val="9"/>
            <color indexed="81"/>
            <rFont val="Tahoma"/>
            <family val="2"/>
          </rPr>
          <t>Account_Balance_YTD(acctdept: {Map!H444})</t>
        </r>
      </text>
    </comment>
    <comment ref="J444" authorId="0" shapeId="0" xr:uid="{6C848B3C-5FB6-4B71-8141-1D14504EE7D9}">
      <text>
        <r>
          <rPr>
            <sz val="9"/>
            <color indexed="81"/>
            <rFont val="Tahoma"/>
            <family val="2"/>
          </rPr>
          <t>Account_Balance_YTD(acctdept: {Map!I444})</t>
        </r>
      </text>
    </comment>
    <comment ref="K444" authorId="0" shapeId="0" xr:uid="{6153CAB3-1C6C-495B-8B1A-1FBB885FEF8C}">
      <text>
        <r>
          <rPr>
            <sz val="9"/>
            <color indexed="81"/>
            <rFont val="Tahoma"/>
            <family val="2"/>
          </rPr>
          <t>Account_Balance_YTD(acctdept: {Map!J444})</t>
        </r>
      </text>
    </comment>
    <comment ref="L444" authorId="0" shapeId="0" xr:uid="{D2D4E73F-31C4-4F1D-97F0-0E10AFB52DA2}">
      <text>
        <r>
          <rPr>
            <sz val="9"/>
            <color indexed="81"/>
            <rFont val="Tahoma"/>
            <family val="2"/>
          </rPr>
          <t>Account_Balance_YTD(acctdept: {Map!K444})</t>
        </r>
      </text>
    </comment>
    <comment ref="M444" authorId="0" shapeId="0" xr:uid="{10166430-7AEC-4913-8B5B-78504D6FB4A8}">
      <text>
        <r>
          <rPr>
            <sz val="9"/>
            <color indexed="81"/>
            <rFont val="Tahoma"/>
            <family val="2"/>
          </rPr>
          <t>Account_Balance_YTD(acctdept: {Map!L444})</t>
        </r>
      </text>
    </comment>
    <comment ref="D445" authorId="0" shapeId="0" xr:uid="{675A28F6-5152-4C57-9687-58252ABCC8A2}">
      <text>
        <r>
          <rPr>
            <sz val="9"/>
            <color indexed="81"/>
            <rFont val="Tahoma"/>
            <family val="2"/>
          </rPr>
          <t>Account_Balance_YTD(acctdept: {Map!C445})</t>
        </r>
      </text>
    </comment>
    <comment ref="E445" authorId="0" shapeId="0" xr:uid="{90C678A7-2DC3-4679-8681-562128C6C521}">
      <text>
        <r>
          <rPr>
            <sz val="9"/>
            <color indexed="81"/>
            <rFont val="Tahoma"/>
            <family val="2"/>
          </rPr>
          <t>Account_Balance_YTD(acctdept: {Map!D445})</t>
        </r>
      </text>
    </comment>
    <comment ref="F445" authorId="0" shapeId="0" xr:uid="{899B4493-8CAF-4B52-B8A4-C542C666C361}">
      <text>
        <r>
          <rPr>
            <sz val="9"/>
            <color indexed="81"/>
            <rFont val="Tahoma"/>
            <family val="2"/>
          </rPr>
          <t>Account_Balance_YTD(acctdept: {Map!E445})</t>
        </r>
      </text>
    </comment>
    <comment ref="G445" authorId="0" shapeId="0" xr:uid="{CDF4D66A-E64D-43BF-A92B-3AE4565137C9}">
      <text>
        <r>
          <rPr>
            <sz val="9"/>
            <color indexed="81"/>
            <rFont val="Tahoma"/>
            <family val="2"/>
          </rPr>
          <t>Account_Balance_YTD(acctdept: {Map!F445})</t>
        </r>
      </text>
    </comment>
    <comment ref="H445" authorId="0" shapeId="0" xr:uid="{10703425-96C4-473F-8312-B208CF3357D9}">
      <text>
        <r>
          <rPr>
            <sz val="9"/>
            <color indexed="81"/>
            <rFont val="Tahoma"/>
            <family val="2"/>
          </rPr>
          <t>Account_Balance_YTD(acctdept: {Map!G445})</t>
        </r>
      </text>
    </comment>
    <comment ref="I445" authorId="0" shapeId="0" xr:uid="{66381542-C66D-403F-959D-AF66B6019E95}">
      <text>
        <r>
          <rPr>
            <sz val="9"/>
            <color indexed="81"/>
            <rFont val="Tahoma"/>
            <family val="2"/>
          </rPr>
          <t>Account_Balance_YTD(acctdept: {Map!H445})</t>
        </r>
      </text>
    </comment>
    <comment ref="J445" authorId="0" shapeId="0" xr:uid="{5D7C66B0-6F3C-4D6E-BE51-F18CAAE25C46}">
      <text>
        <r>
          <rPr>
            <sz val="9"/>
            <color indexed="81"/>
            <rFont val="Tahoma"/>
            <family val="2"/>
          </rPr>
          <t>Account_Balance_YTD(acctdept: {Map!I445})</t>
        </r>
      </text>
    </comment>
    <comment ref="K445" authorId="0" shapeId="0" xr:uid="{F5A48D1A-9D0B-4C01-A67D-D427C1EF5DA2}">
      <text>
        <r>
          <rPr>
            <sz val="9"/>
            <color indexed="81"/>
            <rFont val="Tahoma"/>
            <family val="2"/>
          </rPr>
          <t>Account_Balance_YTD(acctdept: {Map!J445})</t>
        </r>
      </text>
    </comment>
    <comment ref="L445" authorId="0" shapeId="0" xr:uid="{3DA6F682-2683-473A-B755-B68F5256EFEB}">
      <text>
        <r>
          <rPr>
            <sz val="9"/>
            <color indexed="81"/>
            <rFont val="Tahoma"/>
            <family val="2"/>
          </rPr>
          <t>Account_Balance_YTD(acctdept: {Map!K445})</t>
        </r>
      </text>
    </comment>
    <comment ref="M445" authorId="0" shapeId="0" xr:uid="{7DAE7BD7-E112-447D-95EB-B48655DC0AD1}">
      <text>
        <r>
          <rPr>
            <sz val="9"/>
            <color indexed="81"/>
            <rFont val="Tahoma"/>
            <family val="2"/>
          </rPr>
          <t>Account_Balance_YTD(acctdept: {Map!L445})</t>
        </r>
      </text>
    </comment>
    <comment ref="D446" authorId="0" shapeId="0" xr:uid="{3CCBE56D-6681-41E1-B642-0810BF6B4F40}">
      <text>
        <r>
          <rPr>
            <sz val="9"/>
            <color indexed="81"/>
            <rFont val="Tahoma"/>
            <family val="2"/>
          </rPr>
          <t>Account_Balance_YTD(acctdept: {Map!C446})</t>
        </r>
      </text>
    </comment>
    <comment ref="E446" authorId="0" shapeId="0" xr:uid="{C8CC5D32-4442-48A5-B235-7207E737887E}">
      <text>
        <r>
          <rPr>
            <sz val="9"/>
            <color indexed="81"/>
            <rFont val="Tahoma"/>
            <family val="2"/>
          </rPr>
          <t>Account_Balance_YTD(acctdept: {Map!D446})</t>
        </r>
      </text>
    </comment>
    <comment ref="F446" authorId="0" shapeId="0" xr:uid="{C3F8896A-DC1C-4CD7-BB5A-F2361722193C}">
      <text>
        <r>
          <rPr>
            <sz val="9"/>
            <color indexed="81"/>
            <rFont val="Tahoma"/>
            <family val="2"/>
          </rPr>
          <t>Account_Balance_YTD(acctdept: {Map!E446})</t>
        </r>
      </text>
    </comment>
    <comment ref="G446" authorId="0" shapeId="0" xr:uid="{68885726-EB9B-49AA-B9B1-DF7EEBD1BE2B}">
      <text>
        <r>
          <rPr>
            <sz val="9"/>
            <color indexed="81"/>
            <rFont val="Tahoma"/>
            <family val="2"/>
          </rPr>
          <t>Account_Balance_YTD(acctdept: {Map!F446})</t>
        </r>
      </text>
    </comment>
    <comment ref="H446" authorId="0" shapeId="0" xr:uid="{3DF8DD19-6250-4C28-9EF2-AFCBC05DE903}">
      <text>
        <r>
          <rPr>
            <sz val="9"/>
            <color indexed="81"/>
            <rFont val="Tahoma"/>
            <family val="2"/>
          </rPr>
          <t>Account_Balance_YTD(acctdept: {Map!G446})</t>
        </r>
      </text>
    </comment>
    <comment ref="I446" authorId="0" shapeId="0" xr:uid="{1E9250C8-57A1-414B-A515-D537E7D474B2}">
      <text>
        <r>
          <rPr>
            <sz val="9"/>
            <color indexed="81"/>
            <rFont val="Tahoma"/>
            <family val="2"/>
          </rPr>
          <t>Account_Balance_YTD(acctdept: {Map!H446})</t>
        </r>
      </text>
    </comment>
    <comment ref="J446" authorId="0" shapeId="0" xr:uid="{D9B102BD-54B7-4914-BC8D-C207C089EDB4}">
      <text>
        <r>
          <rPr>
            <sz val="9"/>
            <color indexed="81"/>
            <rFont val="Tahoma"/>
            <family val="2"/>
          </rPr>
          <t>Account_Balance_YTD(acctdept: {Map!I446})</t>
        </r>
      </text>
    </comment>
    <comment ref="K446" authorId="0" shapeId="0" xr:uid="{2F393CD8-C8BC-4F6E-AAAB-282C3F2CA6E4}">
      <text>
        <r>
          <rPr>
            <sz val="9"/>
            <color indexed="81"/>
            <rFont val="Tahoma"/>
            <family val="2"/>
          </rPr>
          <t>Account_Balance_YTD(acctdept: {Map!J446})</t>
        </r>
      </text>
    </comment>
    <comment ref="L446" authorId="0" shapeId="0" xr:uid="{E40D4C4C-F59E-4C0D-8B67-6AA29010DACA}">
      <text>
        <r>
          <rPr>
            <sz val="9"/>
            <color indexed="81"/>
            <rFont val="Tahoma"/>
            <family val="2"/>
          </rPr>
          <t>Account_Balance_YTD(acctdept: {Map!K446})</t>
        </r>
      </text>
    </comment>
    <comment ref="M446" authorId="0" shapeId="0" xr:uid="{B627DF62-514F-4A36-A38D-5D2A98817DE2}">
      <text>
        <r>
          <rPr>
            <sz val="9"/>
            <color indexed="81"/>
            <rFont val="Tahoma"/>
            <family val="2"/>
          </rPr>
          <t>Account_Balance_YTD(acctdept: {Map!L446})</t>
        </r>
      </text>
    </comment>
    <comment ref="D447" authorId="0" shapeId="0" xr:uid="{6B3B45CB-0E6C-48FF-878A-4BE0F519C9AB}">
      <text>
        <r>
          <rPr>
            <sz val="9"/>
            <color indexed="81"/>
            <rFont val="Tahoma"/>
            <family val="2"/>
          </rPr>
          <t>Account_Balance_YTD(acctdept: {Map!C447})</t>
        </r>
      </text>
    </comment>
    <comment ref="E447" authorId="0" shapeId="0" xr:uid="{2A08B12C-CF42-4B3E-8650-C5D5F1F1FE68}">
      <text>
        <r>
          <rPr>
            <sz val="9"/>
            <color indexed="81"/>
            <rFont val="Tahoma"/>
            <family val="2"/>
          </rPr>
          <t>Account_Balance_YTD(acctdept: {Map!D447})</t>
        </r>
      </text>
    </comment>
    <comment ref="F447" authorId="0" shapeId="0" xr:uid="{827C618F-B73D-4E35-A9BF-8FB32162BF16}">
      <text>
        <r>
          <rPr>
            <sz val="9"/>
            <color indexed="81"/>
            <rFont val="Tahoma"/>
            <family val="2"/>
          </rPr>
          <t>Account_Balance_YTD(acctdept: {Map!E447})</t>
        </r>
      </text>
    </comment>
    <comment ref="G447" authorId="0" shapeId="0" xr:uid="{653AECAC-48C5-48E5-B19A-E425E1CFDB1A}">
      <text>
        <r>
          <rPr>
            <sz val="9"/>
            <color indexed="81"/>
            <rFont val="Tahoma"/>
            <family val="2"/>
          </rPr>
          <t>Account_Balance_YTD(acctdept: {Map!F447})</t>
        </r>
      </text>
    </comment>
    <comment ref="H447" authorId="0" shapeId="0" xr:uid="{B4D51C6B-D100-4FEC-8E85-6D8EDC09380F}">
      <text>
        <r>
          <rPr>
            <sz val="9"/>
            <color indexed="81"/>
            <rFont val="Tahoma"/>
            <family val="2"/>
          </rPr>
          <t>Account_Balance_YTD(acctdept: {Map!G447})</t>
        </r>
      </text>
    </comment>
    <comment ref="I447" authorId="0" shapeId="0" xr:uid="{AA07F663-083D-4D12-95DD-B8154CAFFCA0}">
      <text>
        <r>
          <rPr>
            <sz val="9"/>
            <color indexed="81"/>
            <rFont val="Tahoma"/>
            <family val="2"/>
          </rPr>
          <t>Account_Balance_YTD(acctdept: {Map!H447})</t>
        </r>
      </text>
    </comment>
    <comment ref="J447" authorId="0" shapeId="0" xr:uid="{5DA6C9C4-5EEC-4414-8F96-0093DA56313F}">
      <text>
        <r>
          <rPr>
            <sz val="9"/>
            <color indexed="81"/>
            <rFont val="Tahoma"/>
            <family val="2"/>
          </rPr>
          <t>Account_Balance_YTD(acctdept: {Map!I447})</t>
        </r>
      </text>
    </comment>
    <comment ref="K447" authorId="0" shapeId="0" xr:uid="{6650C3DD-E62F-4BFC-B4A9-B70B766998CF}">
      <text>
        <r>
          <rPr>
            <sz val="9"/>
            <color indexed="81"/>
            <rFont val="Tahoma"/>
            <family val="2"/>
          </rPr>
          <t>Account_Balance_YTD(acctdept: {Map!J447})</t>
        </r>
      </text>
    </comment>
    <comment ref="L447" authorId="0" shapeId="0" xr:uid="{70548C65-AEFA-4337-B515-5170EE2E9ED9}">
      <text>
        <r>
          <rPr>
            <sz val="9"/>
            <color indexed="81"/>
            <rFont val="Tahoma"/>
            <family val="2"/>
          </rPr>
          <t>Account_Balance_YTD(acctdept: {Map!K447})</t>
        </r>
      </text>
    </comment>
    <comment ref="M447" authorId="0" shapeId="0" xr:uid="{8B8FC759-B8D0-44B5-8BA4-47A9DE7AECFA}">
      <text>
        <r>
          <rPr>
            <sz val="9"/>
            <color indexed="81"/>
            <rFont val="Tahoma"/>
            <family val="2"/>
          </rPr>
          <t>Account_Balance_YTD(acctdept: {Map!L447})</t>
        </r>
      </text>
    </comment>
    <comment ref="D448" authorId="0" shapeId="0" xr:uid="{DF059F9C-0A2F-491F-BA6E-F9E07DA7FBAA}">
      <text>
        <r>
          <rPr>
            <sz val="9"/>
            <color indexed="81"/>
            <rFont val="Tahoma"/>
            <family val="2"/>
          </rPr>
          <t>Account_Balance_YTD(acctdept: {Map!C448})</t>
        </r>
      </text>
    </comment>
    <comment ref="E448" authorId="0" shapeId="0" xr:uid="{C8A71C8B-459F-479A-B50A-4273DA55B7C2}">
      <text>
        <r>
          <rPr>
            <sz val="9"/>
            <color indexed="81"/>
            <rFont val="Tahoma"/>
            <family val="2"/>
          </rPr>
          <t>Account_Balance_YTD(acctdept: {Map!D448})</t>
        </r>
      </text>
    </comment>
    <comment ref="F448" authorId="0" shapeId="0" xr:uid="{D4CE1805-9728-47B4-8680-0DB03A951573}">
      <text>
        <r>
          <rPr>
            <sz val="9"/>
            <color indexed="81"/>
            <rFont val="Tahoma"/>
            <family val="2"/>
          </rPr>
          <t>Account_Balance_YTD(acctdept: {Map!E448})</t>
        </r>
      </text>
    </comment>
    <comment ref="G448" authorId="0" shapeId="0" xr:uid="{92E04C6B-A832-4BBD-A088-9725B53E8055}">
      <text>
        <r>
          <rPr>
            <sz val="9"/>
            <color indexed="81"/>
            <rFont val="Tahoma"/>
            <family val="2"/>
          </rPr>
          <t>Account_Balance_YTD(acctdept: {Map!F448})</t>
        </r>
      </text>
    </comment>
    <comment ref="H448" authorId="0" shapeId="0" xr:uid="{4652346F-0A30-4EAA-9CCF-D22029287B9D}">
      <text>
        <r>
          <rPr>
            <sz val="9"/>
            <color indexed="81"/>
            <rFont val="Tahoma"/>
            <family val="2"/>
          </rPr>
          <t>Account_Balance_YTD(acctdept: {Map!G448})</t>
        </r>
      </text>
    </comment>
    <comment ref="I448" authorId="0" shapeId="0" xr:uid="{36C8CEF4-6693-4E62-82D4-305C2C45C049}">
      <text>
        <r>
          <rPr>
            <sz val="9"/>
            <color indexed="81"/>
            <rFont val="Tahoma"/>
            <family val="2"/>
          </rPr>
          <t>Account_Balance_YTD(acctdept: {Map!H448})</t>
        </r>
      </text>
    </comment>
    <comment ref="J448" authorId="0" shapeId="0" xr:uid="{4B5AEDAE-9460-40A4-866B-50A898E820C4}">
      <text>
        <r>
          <rPr>
            <sz val="9"/>
            <color indexed="81"/>
            <rFont val="Tahoma"/>
            <family val="2"/>
          </rPr>
          <t>Account_Balance_YTD(acctdept: {Map!I448})</t>
        </r>
      </text>
    </comment>
    <comment ref="K448" authorId="0" shapeId="0" xr:uid="{DEEDD7AD-ADB0-4842-81A2-EAE09B6E49DD}">
      <text>
        <r>
          <rPr>
            <sz val="9"/>
            <color indexed="81"/>
            <rFont val="Tahoma"/>
            <family val="2"/>
          </rPr>
          <t>Account_Balance_YTD(acctdept: {Map!J448})</t>
        </r>
      </text>
    </comment>
    <comment ref="L448" authorId="0" shapeId="0" xr:uid="{6827E3FD-E3BC-4DA7-AC11-30035CC648B9}">
      <text>
        <r>
          <rPr>
            <sz val="9"/>
            <color indexed="81"/>
            <rFont val="Tahoma"/>
            <family val="2"/>
          </rPr>
          <t>Account_Balance_YTD(acctdept: {Map!K448})</t>
        </r>
      </text>
    </comment>
    <comment ref="M448" authorId="0" shapeId="0" xr:uid="{6D1D4547-B8C1-4A9E-AA12-1CA358E47FD8}">
      <text>
        <r>
          <rPr>
            <sz val="9"/>
            <color indexed="81"/>
            <rFont val="Tahoma"/>
            <family val="2"/>
          </rPr>
          <t>Account_Balance_YTD(acctdept: {Map!L448})</t>
        </r>
      </text>
    </comment>
    <comment ref="D449" authorId="0" shapeId="0" xr:uid="{DA3036A6-B18F-4108-AB07-18E0A3C35217}">
      <text>
        <r>
          <rPr>
            <sz val="9"/>
            <color indexed="81"/>
            <rFont val="Tahoma"/>
            <family val="2"/>
          </rPr>
          <t>Account_Balance_YTD(acctdept: {Map!C449})</t>
        </r>
      </text>
    </comment>
    <comment ref="E449" authorId="0" shapeId="0" xr:uid="{9FF9F04C-0DF0-435A-9EB2-5918FB95B38A}">
      <text>
        <r>
          <rPr>
            <sz val="9"/>
            <color indexed="81"/>
            <rFont val="Tahoma"/>
            <family val="2"/>
          </rPr>
          <t>Account_Balance_YTD(acctdept: {Map!D449})</t>
        </r>
      </text>
    </comment>
    <comment ref="F449" authorId="0" shapeId="0" xr:uid="{0C7CD784-0B19-4FAD-8FD8-84D6E2DC0807}">
      <text>
        <r>
          <rPr>
            <sz val="9"/>
            <color indexed="81"/>
            <rFont val="Tahoma"/>
            <family val="2"/>
          </rPr>
          <t>Account_Balance_YTD(acctdept: {Map!E449})</t>
        </r>
      </text>
    </comment>
    <comment ref="G449" authorId="0" shapeId="0" xr:uid="{503B3808-F8B4-4E90-8FD6-79730FAFBE84}">
      <text>
        <r>
          <rPr>
            <sz val="9"/>
            <color indexed="81"/>
            <rFont val="Tahoma"/>
            <family val="2"/>
          </rPr>
          <t>Account_Balance_YTD(acctdept: {Map!F449})</t>
        </r>
      </text>
    </comment>
    <comment ref="H449" authorId="0" shapeId="0" xr:uid="{AC73A859-F6DC-4B64-9EDE-3CD9E6895F98}">
      <text>
        <r>
          <rPr>
            <sz val="9"/>
            <color indexed="81"/>
            <rFont val="Tahoma"/>
            <family val="2"/>
          </rPr>
          <t>Account_Balance_YTD(acctdept: {Map!G449})</t>
        </r>
      </text>
    </comment>
    <comment ref="I449" authorId="0" shapeId="0" xr:uid="{08EDDF9B-44AF-4D31-8061-9A695D7A951D}">
      <text>
        <r>
          <rPr>
            <sz val="9"/>
            <color indexed="81"/>
            <rFont val="Tahoma"/>
            <family val="2"/>
          </rPr>
          <t>Account_Balance_YTD(acctdept: {Map!H449})</t>
        </r>
      </text>
    </comment>
    <comment ref="J449" authorId="0" shapeId="0" xr:uid="{419BCE5B-AE93-48C2-B090-A070FD90BC01}">
      <text>
        <r>
          <rPr>
            <sz val="9"/>
            <color indexed="81"/>
            <rFont val="Tahoma"/>
            <family val="2"/>
          </rPr>
          <t>Account_Balance_YTD(acctdept: {Map!I449})</t>
        </r>
      </text>
    </comment>
    <comment ref="K449" authorId="0" shapeId="0" xr:uid="{4C3C01FD-7196-432B-AC15-29F79941E44B}">
      <text>
        <r>
          <rPr>
            <sz val="9"/>
            <color indexed="81"/>
            <rFont val="Tahoma"/>
            <family val="2"/>
          </rPr>
          <t>Account_Balance_YTD(acctdept: {Map!J449})</t>
        </r>
      </text>
    </comment>
    <comment ref="L449" authorId="0" shapeId="0" xr:uid="{62A595F3-7F71-492A-AF5C-745D86BBF693}">
      <text>
        <r>
          <rPr>
            <sz val="9"/>
            <color indexed="81"/>
            <rFont val="Tahoma"/>
            <family val="2"/>
          </rPr>
          <t>Account_Balance_YTD(acctdept: {Map!K449})</t>
        </r>
      </text>
    </comment>
    <comment ref="M449" authorId="0" shapeId="0" xr:uid="{68BC71B0-5804-42B4-94DF-95EC35455B94}">
      <text>
        <r>
          <rPr>
            <sz val="9"/>
            <color indexed="81"/>
            <rFont val="Tahoma"/>
            <family val="2"/>
          </rPr>
          <t>Account_Balance_YTD(acctdept: {Map!L449})</t>
        </r>
      </text>
    </comment>
    <comment ref="D450" authorId="0" shapeId="0" xr:uid="{78FBCACC-17A1-4BE6-9C6D-0B9FFA9AB8CD}">
      <text>
        <r>
          <rPr>
            <sz val="9"/>
            <color indexed="81"/>
            <rFont val="Tahoma"/>
            <family val="2"/>
          </rPr>
          <t>Account_Balance_YTD(acctdept: {Map!C450})</t>
        </r>
      </text>
    </comment>
    <comment ref="E450" authorId="0" shapeId="0" xr:uid="{05336FD2-04D5-49B1-B566-056403616690}">
      <text>
        <r>
          <rPr>
            <sz val="9"/>
            <color indexed="81"/>
            <rFont val="Tahoma"/>
            <family val="2"/>
          </rPr>
          <t>Account_Balance_YTD(acctdept: {Map!D450})</t>
        </r>
      </text>
    </comment>
    <comment ref="F450" authorId="0" shapeId="0" xr:uid="{9D3DB0CA-CFB1-4EAF-B75B-D743224ED511}">
      <text>
        <r>
          <rPr>
            <sz val="9"/>
            <color indexed="81"/>
            <rFont val="Tahoma"/>
            <family val="2"/>
          </rPr>
          <t>Account_Balance_YTD(acctdept: {Map!E450})</t>
        </r>
      </text>
    </comment>
    <comment ref="G450" authorId="0" shapeId="0" xr:uid="{BD981357-5A3B-4820-82C9-A8505AA4EE58}">
      <text>
        <r>
          <rPr>
            <sz val="9"/>
            <color indexed="81"/>
            <rFont val="Tahoma"/>
            <family val="2"/>
          </rPr>
          <t>Account_Balance_YTD(acctdept: {Map!F450})</t>
        </r>
      </text>
    </comment>
    <comment ref="H450" authorId="0" shapeId="0" xr:uid="{6D0EECE1-6B4D-42B7-AA7A-55D0E71F875E}">
      <text>
        <r>
          <rPr>
            <sz val="9"/>
            <color indexed="81"/>
            <rFont val="Tahoma"/>
            <family val="2"/>
          </rPr>
          <t>Account_Balance_YTD(acctdept: {Map!G450})</t>
        </r>
      </text>
    </comment>
    <comment ref="I450" authorId="0" shapeId="0" xr:uid="{0CD7E896-B6D2-427D-8760-3BA491C7127A}">
      <text>
        <r>
          <rPr>
            <sz val="9"/>
            <color indexed="81"/>
            <rFont val="Tahoma"/>
            <family val="2"/>
          </rPr>
          <t>Account_Balance_YTD(acctdept: {Map!H450})</t>
        </r>
      </text>
    </comment>
    <comment ref="J450" authorId="0" shapeId="0" xr:uid="{AB2E1365-001F-40FB-BBF0-A63A8A237418}">
      <text>
        <r>
          <rPr>
            <sz val="9"/>
            <color indexed="81"/>
            <rFont val="Tahoma"/>
            <family val="2"/>
          </rPr>
          <t>Account_Balance_YTD(acctdept: {Map!I450})</t>
        </r>
      </text>
    </comment>
    <comment ref="K450" authorId="0" shapeId="0" xr:uid="{C8E37CEA-72B3-41F2-A741-DC212E929067}">
      <text>
        <r>
          <rPr>
            <sz val="9"/>
            <color indexed="81"/>
            <rFont val="Tahoma"/>
            <family val="2"/>
          </rPr>
          <t>Account_Balance_YTD(acctdept: {Map!J450})</t>
        </r>
      </text>
    </comment>
    <comment ref="L450" authorId="0" shapeId="0" xr:uid="{84CB73DC-5D5B-45B9-AE12-BD1B1679C000}">
      <text>
        <r>
          <rPr>
            <sz val="9"/>
            <color indexed="81"/>
            <rFont val="Tahoma"/>
            <family val="2"/>
          </rPr>
          <t>Account_Balance_YTD(acctdept: {Map!K450})</t>
        </r>
      </text>
    </comment>
    <comment ref="M450" authorId="0" shapeId="0" xr:uid="{BA00B053-031D-4077-A344-D448B98B35C8}">
      <text>
        <r>
          <rPr>
            <sz val="9"/>
            <color indexed="81"/>
            <rFont val="Tahoma"/>
            <family val="2"/>
          </rPr>
          <t>Account_Balance_YTD(acctdept: {Map!L450})</t>
        </r>
      </text>
    </comment>
    <comment ref="D451" authorId="0" shapeId="0" xr:uid="{3609087F-6F2B-42CE-B258-1A44C1C582F6}">
      <text>
        <r>
          <rPr>
            <sz val="9"/>
            <color indexed="81"/>
            <rFont val="Tahoma"/>
            <family val="2"/>
          </rPr>
          <t>Account_Balance_YTD(acctdept: {Map!C451})</t>
        </r>
      </text>
    </comment>
    <comment ref="E451" authorId="0" shapeId="0" xr:uid="{F572335E-9FCE-458B-887F-C0CCEEF3B9CE}">
      <text>
        <r>
          <rPr>
            <sz val="9"/>
            <color indexed="81"/>
            <rFont val="Tahoma"/>
            <family val="2"/>
          </rPr>
          <t>Account_Balance_YTD(acctdept: {Map!D451})</t>
        </r>
      </text>
    </comment>
    <comment ref="F451" authorId="0" shapeId="0" xr:uid="{CC80CA89-BD3B-4F4B-B13A-A31650CE2F9D}">
      <text>
        <r>
          <rPr>
            <sz val="9"/>
            <color indexed="81"/>
            <rFont val="Tahoma"/>
            <family val="2"/>
          </rPr>
          <t>Account_Balance_YTD(acctdept: {Map!E451})</t>
        </r>
      </text>
    </comment>
    <comment ref="G451" authorId="0" shapeId="0" xr:uid="{90EAC8BC-BAF6-44E6-ACB2-0F71B65EE28F}">
      <text>
        <r>
          <rPr>
            <sz val="9"/>
            <color indexed="81"/>
            <rFont val="Tahoma"/>
            <family val="2"/>
          </rPr>
          <t>Account_Balance_YTD(acctdept: {Map!F451})</t>
        </r>
      </text>
    </comment>
    <comment ref="H451" authorId="0" shapeId="0" xr:uid="{66F3FEE9-D51A-4A35-AC91-335F94E8CCE2}">
      <text>
        <r>
          <rPr>
            <sz val="9"/>
            <color indexed="81"/>
            <rFont val="Tahoma"/>
            <family val="2"/>
          </rPr>
          <t>Account_Balance_YTD(acctdept: {Map!G451})</t>
        </r>
      </text>
    </comment>
    <comment ref="I451" authorId="0" shapeId="0" xr:uid="{B678F3BB-9BF0-47B5-9ADA-E79C411C7992}">
      <text>
        <r>
          <rPr>
            <sz val="9"/>
            <color indexed="81"/>
            <rFont val="Tahoma"/>
            <family val="2"/>
          </rPr>
          <t>Account_Balance_YTD(acctdept: {Map!H451})</t>
        </r>
      </text>
    </comment>
    <comment ref="J451" authorId="0" shapeId="0" xr:uid="{564E5B26-E848-4FAA-A67E-02FA01286557}">
      <text>
        <r>
          <rPr>
            <sz val="9"/>
            <color indexed="81"/>
            <rFont val="Tahoma"/>
            <family val="2"/>
          </rPr>
          <t>Account_Balance_YTD(acctdept: {Map!I451})</t>
        </r>
      </text>
    </comment>
    <comment ref="K451" authorId="0" shapeId="0" xr:uid="{C8D91FE0-B699-4686-8F92-08A9A029412A}">
      <text>
        <r>
          <rPr>
            <sz val="9"/>
            <color indexed="81"/>
            <rFont val="Tahoma"/>
            <family val="2"/>
          </rPr>
          <t>Account_Balance_YTD(acctdept: {Map!J451})</t>
        </r>
      </text>
    </comment>
    <comment ref="L451" authorId="0" shapeId="0" xr:uid="{14AB75D7-385B-447A-9493-5435293A7B16}">
      <text>
        <r>
          <rPr>
            <sz val="9"/>
            <color indexed="81"/>
            <rFont val="Tahoma"/>
            <family val="2"/>
          </rPr>
          <t>Account_Balance_YTD(acctdept: {Map!K451})</t>
        </r>
      </text>
    </comment>
    <comment ref="M451" authorId="0" shapeId="0" xr:uid="{75384C9C-CA0C-4579-8576-EB8A2D45F9BF}">
      <text>
        <r>
          <rPr>
            <sz val="9"/>
            <color indexed="81"/>
            <rFont val="Tahoma"/>
            <family val="2"/>
          </rPr>
          <t>Account_Balance_YTD(acctdept: {Map!L451})</t>
        </r>
      </text>
    </comment>
    <comment ref="D452" authorId="0" shapeId="0" xr:uid="{8EE58DB0-7074-4D1E-BC59-9E3FCA00D9E8}">
      <text>
        <r>
          <rPr>
            <sz val="9"/>
            <color indexed="81"/>
            <rFont val="Tahoma"/>
            <family val="2"/>
          </rPr>
          <t>Account_Balance_YTD(acctdept: {Map!C452})</t>
        </r>
      </text>
    </comment>
    <comment ref="E452" authorId="0" shapeId="0" xr:uid="{163A279A-0FB6-4766-9471-A3BFB257D3C4}">
      <text>
        <r>
          <rPr>
            <sz val="9"/>
            <color indexed="81"/>
            <rFont val="Tahoma"/>
            <family val="2"/>
          </rPr>
          <t>Account_Balance_YTD(acctdept: {Map!D452})</t>
        </r>
      </text>
    </comment>
    <comment ref="F452" authorId="0" shapeId="0" xr:uid="{33CC93EE-3DE7-4401-B95D-6CD77D7028D9}">
      <text>
        <r>
          <rPr>
            <sz val="9"/>
            <color indexed="81"/>
            <rFont val="Tahoma"/>
            <family val="2"/>
          </rPr>
          <t>Account_Balance_YTD(acctdept: {Map!E452})</t>
        </r>
      </text>
    </comment>
    <comment ref="G452" authorId="0" shapeId="0" xr:uid="{5A39680D-B1AD-4E31-8C21-6FECCA7E53A6}">
      <text>
        <r>
          <rPr>
            <sz val="9"/>
            <color indexed="81"/>
            <rFont val="Tahoma"/>
            <family val="2"/>
          </rPr>
          <t>Account_Balance_YTD(acctdept: {Map!F452})</t>
        </r>
      </text>
    </comment>
    <comment ref="H452" authorId="0" shapeId="0" xr:uid="{8D25779C-999D-4381-9023-2BC67CB69932}">
      <text>
        <r>
          <rPr>
            <sz val="9"/>
            <color indexed="81"/>
            <rFont val="Tahoma"/>
            <family val="2"/>
          </rPr>
          <t>Account_Balance_YTD(acctdept: {Map!G452})</t>
        </r>
      </text>
    </comment>
    <comment ref="I452" authorId="0" shapeId="0" xr:uid="{167A1096-643C-42FC-B765-EBA7200157A6}">
      <text>
        <r>
          <rPr>
            <sz val="9"/>
            <color indexed="81"/>
            <rFont val="Tahoma"/>
            <family val="2"/>
          </rPr>
          <t>Account_Balance_YTD(acctdept: {Map!H452})</t>
        </r>
      </text>
    </comment>
    <comment ref="J452" authorId="0" shapeId="0" xr:uid="{5E005DB7-C132-4383-B1B5-B3914E6AEBD7}">
      <text>
        <r>
          <rPr>
            <sz val="9"/>
            <color indexed="81"/>
            <rFont val="Tahoma"/>
            <family val="2"/>
          </rPr>
          <t>Account_Balance_YTD(acctdept: {Map!I452})</t>
        </r>
      </text>
    </comment>
    <comment ref="K452" authorId="0" shapeId="0" xr:uid="{DB6CF33C-F383-4A95-88D8-C22C9197BD3C}">
      <text>
        <r>
          <rPr>
            <sz val="9"/>
            <color indexed="81"/>
            <rFont val="Tahoma"/>
            <family val="2"/>
          </rPr>
          <t>Account_Balance_YTD(acctdept: {Map!J452})</t>
        </r>
      </text>
    </comment>
    <comment ref="L452" authorId="0" shapeId="0" xr:uid="{C09FA0D5-276F-4CDE-B697-C2A168FA0CE3}">
      <text>
        <r>
          <rPr>
            <sz val="9"/>
            <color indexed="81"/>
            <rFont val="Tahoma"/>
            <family val="2"/>
          </rPr>
          <t>Account_Balance_YTD(acctdept: {Map!K452})</t>
        </r>
      </text>
    </comment>
    <comment ref="M452" authorId="0" shapeId="0" xr:uid="{8A716D58-3CDB-4CAE-B1A7-0BA37C61744E}">
      <text>
        <r>
          <rPr>
            <sz val="9"/>
            <color indexed="81"/>
            <rFont val="Tahoma"/>
            <family val="2"/>
          </rPr>
          <t>Account_Balance_YTD(acctdept: {Map!L452})</t>
        </r>
      </text>
    </comment>
    <comment ref="D453" authorId="0" shapeId="0" xr:uid="{A12BA525-0C42-4387-9787-2CE05197D4D7}">
      <text>
        <r>
          <rPr>
            <sz val="9"/>
            <color indexed="81"/>
            <rFont val="Tahoma"/>
            <family val="2"/>
          </rPr>
          <t>Account_Balance_YTD(acctdept: {Map!C453})</t>
        </r>
      </text>
    </comment>
    <comment ref="E453" authorId="0" shapeId="0" xr:uid="{193D7CA8-3735-499F-826A-6086F492BA0D}">
      <text>
        <r>
          <rPr>
            <sz val="9"/>
            <color indexed="81"/>
            <rFont val="Tahoma"/>
            <family val="2"/>
          </rPr>
          <t>Account_Balance_YTD(acctdept: {Map!D453})</t>
        </r>
      </text>
    </comment>
    <comment ref="F453" authorId="0" shapeId="0" xr:uid="{B1C44541-7ACF-45A4-84A3-B5FB038AE565}">
      <text>
        <r>
          <rPr>
            <sz val="9"/>
            <color indexed="81"/>
            <rFont val="Tahoma"/>
            <family val="2"/>
          </rPr>
          <t>Account_Balance_YTD(acctdept: {Map!E453})</t>
        </r>
      </text>
    </comment>
    <comment ref="G453" authorId="0" shapeId="0" xr:uid="{31629C97-73BA-470C-B778-4E52F8F4DF18}">
      <text>
        <r>
          <rPr>
            <sz val="9"/>
            <color indexed="81"/>
            <rFont val="Tahoma"/>
            <family val="2"/>
          </rPr>
          <t>Account_Balance_YTD(acctdept: {Map!F453})</t>
        </r>
      </text>
    </comment>
    <comment ref="H453" authorId="0" shapeId="0" xr:uid="{92FCF6B1-3C0D-48D6-9573-0702D649A7A8}">
      <text>
        <r>
          <rPr>
            <sz val="9"/>
            <color indexed="81"/>
            <rFont val="Tahoma"/>
            <family val="2"/>
          </rPr>
          <t>Account_Balance_YTD(acctdept: {Map!G453})</t>
        </r>
      </text>
    </comment>
    <comment ref="I453" authorId="0" shapeId="0" xr:uid="{F3CFF568-17FD-4BFE-B718-2300AC0877AD}">
      <text>
        <r>
          <rPr>
            <sz val="9"/>
            <color indexed="81"/>
            <rFont val="Tahoma"/>
            <family val="2"/>
          </rPr>
          <t>Account_Balance_YTD(acctdept: {Map!H453})</t>
        </r>
      </text>
    </comment>
    <comment ref="J453" authorId="0" shapeId="0" xr:uid="{CE6C45A8-C228-4EDD-8EBC-486461FD48E2}">
      <text>
        <r>
          <rPr>
            <sz val="9"/>
            <color indexed="81"/>
            <rFont val="Tahoma"/>
            <family val="2"/>
          </rPr>
          <t>Account_Balance_YTD(acctdept: {Map!I453})</t>
        </r>
      </text>
    </comment>
    <comment ref="K453" authorId="0" shapeId="0" xr:uid="{53B034DB-256D-4C10-8CE6-71C5FFAAFE13}">
      <text>
        <r>
          <rPr>
            <sz val="9"/>
            <color indexed="81"/>
            <rFont val="Tahoma"/>
            <family val="2"/>
          </rPr>
          <t>Account_Balance_YTD(acctdept: {Map!J453})</t>
        </r>
      </text>
    </comment>
    <comment ref="L453" authorId="0" shapeId="0" xr:uid="{55608B2A-CCCA-4A1A-AA91-1DA00700E8ED}">
      <text>
        <r>
          <rPr>
            <sz val="9"/>
            <color indexed="81"/>
            <rFont val="Tahoma"/>
            <family val="2"/>
          </rPr>
          <t>Account_Balance_YTD(acctdept: {Map!K453})</t>
        </r>
      </text>
    </comment>
    <comment ref="M453" authorId="0" shapeId="0" xr:uid="{20BFE2A2-BAE9-482C-93D0-937120327D0A}">
      <text>
        <r>
          <rPr>
            <sz val="9"/>
            <color indexed="81"/>
            <rFont val="Tahoma"/>
            <family val="2"/>
          </rPr>
          <t>Account_Balance_YTD(acctdept: {Map!L453})</t>
        </r>
      </text>
    </comment>
    <comment ref="D454" authorId="0" shapeId="0" xr:uid="{FC76DD09-32CA-4DC3-9C40-1C28AF62D602}">
      <text>
        <r>
          <rPr>
            <sz val="9"/>
            <color indexed="81"/>
            <rFont val="Tahoma"/>
            <family val="2"/>
          </rPr>
          <t>Account_Balance_YTD(acctdept: {Map!C454})</t>
        </r>
      </text>
    </comment>
    <comment ref="E454" authorId="0" shapeId="0" xr:uid="{67D953C9-16F6-4AFB-B76C-7D39B71E0336}">
      <text>
        <r>
          <rPr>
            <sz val="9"/>
            <color indexed="81"/>
            <rFont val="Tahoma"/>
            <family val="2"/>
          </rPr>
          <t>Account_Balance_YTD(acctdept: {Map!D454})</t>
        </r>
      </text>
    </comment>
    <comment ref="F454" authorId="0" shapeId="0" xr:uid="{BFA810D2-A5CB-4D75-942D-203B5A5BF090}">
      <text>
        <r>
          <rPr>
            <sz val="9"/>
            <color indexed="81"/>
            <rFont val="Tahoma"/>
            <family val="2"/>
          </rPr>
          <t>Account_Balance_YTD(acctdept: {Map!E454})</t>
        </r>
      </text>
    </comment>
    <comment ref="G454" authorId="0" shapeId="0" xr:uid="{113B0AEB-8D7A-49DD-A02F-CADE53ECFA2C}">
      <text>
        <r>
          <rPr>
            <sz val="9"/>
            <color indexed="81"/>
            <rFont val="Tahoma"/>
            <family val="2"/>
          </rPr>
          <t>Account_Balance_YTD(acctdept: {Map!F454})</t>
        </r>
      </text>
    </comment>
    <comment ref="H454" authorId="0" shapeId="0" xr:uid="{E690C78B-E51E-418E-93A1-FCA18D469740}">
      <text>
        <r>
          <rPr>
            <sz val="9"/>
            <color indexed="81"/>
            <rFont val="Tahoma"/>
            <family val="2"/>
          </rPr>
          <t>Account_Balance_YTD(acctdept: {Map!G454})</t>
        </r>
      </text>
    </comment>
    <comment ref="I454" authorId="0" shapeId="0" xr:uid="{4BCFD456-AA96-452F-A3ED-7F03E9A11EC2}">
      <text>
        <r>
          <rPr>
            <sz val="9"/>
            <color indexed="81"/>
            <rFont val="Tahoma"/>
            <family val="2"/>
          </rPr>
          <t>Account_Balance_YTD(acctdept: {Map!H454})</t>
        </r>
      </text>
    </comment>
    <comment ref="J454" authorId="0" shapeId="0" xr:uid="{53265E1B-8765-49DF-9C49-CCD0EDCC2D1E}">
      <text>
        <r>
          <rPr>
            <sz val="9"/>
            <color indexed="81"/>
            <rFont val="Tahoma"/>
            <family val="2"/>
          </rPr>
          <t>Account_Balance_YTD(acctdept: {Map!I454})</t>
        </r>
      </text>
    </comment>
    <comment ref="K454" authorId="0" shapeId="0" xr:uid="{3748FB64-D61D-4763-ABA5-60619B966623}">
      <text>
        <r>
          <rPr>
            <sz val="9"/>
            <color indexed="81"/>
            <rFont val="Tahoma"/>
            <family val="2"/>
          </rPr>
          <t>Account_Balance_YTD(acctdept: {Map!J454})</t>
        </r>
      </text>
    </comment>
    <comment ref="L454" authorId="0" shapeId="0" xr:uid="{4878600E-89DE-4FC6-8650-79CCCEDD7CF7}">
      <text>
        <r>
          <rPr>
            <sz val="9"/>
            <color indexed="81"/>
            <rFont val="Tahoma"/>
            <family val="2"/>
          </rPr>
          <t>Account_Balance_YTD(acctdept: {Map!K454})</t>
        </r>
      </text>
    </comment>
    <comment ref="M454" authorId="0" shapeId="0" xr:uid="{C32483A6-7300-4A48-93F8-C8F582DF6645}">
      <text>
        <r>
          <rPr>
            <sz val="9"/>
            <color indexed="81"/>
            <rFont val="Tahoma"/>
            <family val="2"/>
          </rPr>
          <t>Account_Balance_YTD(acctdept: {Map!L454})</t>
        </r>
      </text>
    </comment>
    <comment ref="D455" authorId="0" shapeId="0" xr:uid="{0B87AAD5-6A4A-4732-A56A-65E466FE57DC}">
      <text>
        <r>
          <rPr>
            <sz val="9"/>
            <color indexed="81"/>
            <rFont val="Tahoma"/>
            <family val="2"/>
          </rPr>
          <t>Account_Balance_YTD(acctdept: {Map!C455})</t>
        </r>
      </text>
    </comment>
    <comment ref="E455" authorId="0" shapeId="0" xr:uid="{9EE73870-16C2-41EB-B317-46C78E5AE747}">
      <text>
        <r>
          <rPr>
            <sz val="9"/>
            <color indexed="81"/>
            <rFont val="Tahoma"/>
            <family val="2"/>
          </rPr>
          <t>Account_Balance_YTD(acctdept: {Map!D455})</t>
        </r>
      </text>
    </comment>
    <comment ref="F455" authorId="0" shapeId="0" xr:uid="{C6E4B7F5-DA25-4FB1-8360-DDCA38E9F1F1}">
      <text>
        <r>
          <rPr>
            <sz val="9"/>
            <color indexed="81"/>
            <rFont val="Tahoma"/>
            <family val="2"/>
          </rPr>
          <t>Account_Balance_YTD(acctdept: {Map!E455})</t>
        </r>
      </text>
    </comment>
    <comment ref="G455" authorId="0" shapeId="0" xr:uid="{AE9B92C5-39B9-4630-A86B-926BCDC4F1BE}">
      <text>
        <r>
          <rPr>
            <sz val="9"/>
            <color indexed="81"/>
            <rFont val="Tahoma"/>
            <family val="2"/>
          </rPr>
          <t>Account_Balance_YTD(acctdept: {Map!F455})</t>
        </r>
      </text>
    </comment>
    <comment ref="H455" authorId="0" shapeId="0" xr:uid="{18E11ABC-7E9B-405E-87D8-1F973D293595}">
      <text>
        <r>
          <rPr>
            <sz val="9"/>
            <color indexed="81"/>
            <rFont val="Tahoma"/>
            <family val="2"/>
          </rPr>
          <t>Account_Balance_YTD(acctdept: {Map!G455})</t>
        </r>
      </text>
    </comment>
    <comment ref="I455" authorId="0" shapeId="0" xr:uid="{E3E12CA5-9208-40B5-9BFD-C718735DCF0C}">
      <text>
        <r>
          <rPr>
            <sz val="9"/>
            <color indexed="81"/>
            <rFont val="Tahoma"/>
            <family val="2"/>
          </rPr>
          <t>Account_Balance_YTD(acctdept: {Map!H455})</t>
        </r>
      </text>
    </comment>
    <comment ref="J455" authorId="0" shapeId="0" xr:uid="{CF2CECAB-E699-4811-BB88-B42A2FC56EAE}">
      <text>
        <r>
          <rPr>
            <sz val="9"/>
            <color indexed="81"/>
            <rFont val="Tahoma"/>
            <family val="2"/>
          </rPr>
          <t>Account_Balance_YTD(acctdept: {Map!I455})</t>
        </r>
      </text>
    </comment>
    <comment ref="K455" authorId="0" shapeId="0" xr:uid="{66399BD2-1A47-4328-8DE5-62AD7014ABFE}">
      <text>
        <r>
          <rPr>
            <sz val="9"/>
            <color indexed="81"/>
            <rFont val="Tahoma"/>
            <family val="2"/>
          </rPr>
          <t>Account_Balance_YTD(acctdept: {Map!J455})</t>
        </r>
      </text>
    </comment>
    <comment ref="L455" authorId="0" shapeId="0" xr:uid="{9CA90D92-9FE3-4169-BCCE-F29117347139}">
      <text>
        <r>
          <rPr>
            <sz val="9"/>
            <color indexed="81"/>
            <rFont val="Tahoma"/>
            <family val="2"/>
          </rPr>
          <t>Account_Balance_YTD(acctdept: {Map!K455})</t>
        </r>
      </text>
    </comment>
    <comment ref="M455" authorId="0" shapeId="0" xr:uid="{0E6CD98C-1483-4A6D-8272-6E3B2AC98831}">
      <text>
        <r>
          <rPr>
            <sz val="9"/>
            <color indexed="81"/>
            <rFont val="Tahoma"/>
            <family val="2"/>
          </rPr>
          <t>Account_Balance_YTD(acctdept: {Map!L455})</t>
        </r>
      </text>
    </comment>
    <comment ref="D456" authorId="0" shapeId="0" xr:uid="{3E686608-B870-4A02-9B76-50B2AE7892EB}">
      <text>
        <r>
          <rPr>
            <sz val="9"/>
            <color indexed="81"/>
            <rFont val="Tahoma"/>
            <family val="2"/>
          </rPr>
          <t>Account_Balance_YTD(acctdept: {Map!C456})</t>
        </r>
      </text>
    </comment>
    <comment ref="E456" authorId="0" shapeId="0" xr:uid="{AF0F7120-574E-4C3E-8F28-651C20C8B3F8}">
      <text>
        <r>
          <rPr>
            <sz val="9"/>
            <color indexed="81"/>
            <rFont val="Tahoma"/>
            <family val="2"/>
          </rPr>
          <t>Account_Balance_YTD(acctdept: {Map!D456})</t>
        </r>
      </text>
    </comment>
    <comment ref="F456" authorId="0" shapeId="0" xr:uid="{512D550C-130B-4491-9672-A0724CA7EB40}">
      <text>
        <r>
          <rPr>
            <sz val="9"/>
            <color indexed="81"/>
            <rFont val="Tahoma"/>
            <family val="2"/>
          </rPr>
          <t>Account_Balance_YTD(acctdept: {Map!E456})</t>
        </r>
      </text>
    </comment>
    <comment ref="G456" authorId="0" shapeId="0" xr:uid="{A3C1F0CF-C0A5-4DE2-821E-A2B01D901EF2}">
      <text>
        <r>
          <rPr>
            <sz val="9"/>
            <color indexed="81"/>
            <rFont val="Tahoma"/>
            <family val="2"/>
          </rPr>
          <t>Account_Balance_YTD(acctdept: {Map!F456})</t>
        </r>
      </text>
    </comment>
    <comment ref="H456" authorId="0" shapeId="0" xr:uid="{DB2C6B38-0D2E-49EB-974D-F4FDED1FFCC0}">
      <text>
        <r>
          <rPr>
            <sz val="9"/>
            <color indexed="81"/>
            <rFont val="Tahoma"/>
            <family val="2"/>
          </rPr>
          <t>Account_Balance_YTD(acctdept: {Map!G456})</t>
        </r>
      </text>
    </comment>
    <comment ref="I456" authorId="0" shapeId="0" xr:uid="{C4AC4846-70FA-4F66-82B5-9A96E2D2A2DF}">
      <text>
        <r>
          <rPr>
            <sz val="9"/>
            <color indexed="81"/>
            <rFont val="Tahoma"/>
            <family val="2"/>
          </rPr>
          <t>Account_Balance_YTD(acctdept: {Map!H456})</t>
        </r>
      </text>
    </comment>
    <comment ref="J456" authorId="0" shapeId="0" xr:uid="{74351BDD-C9B0-4029-A2D0-0819D181204B}">
      <text>
        <r>
          <rPr>
            <sz val="9"/>
            <color indexed="81"/>
            <rFont val="Tahoma"/>
            <family val="2"/>
          </rPr>
          <t>Account_Balance_YTD(acctdept: {Map!I456})</t>
        </r>
      </text>
    </comment>
    <comment ref="K456" authorId="0" shapeId="0" xr:uid="{C4F60CCD-AB72-44FA-93D9-4620BDD117F0}">
      <text>
        <r>
          <rPr>
            <sz val="9"/>
            <color indexed="81"/>
            <rFont val="Tahoma"/>
            <family val="2"/>
          </rPr>
          <t>Account_Balance_YTD(acctdept: {Map!J456})</t>
        </r>
      </text>
    </comment>
    <comment ref="L456" authorId="0" shapeId="0" xr:uid="{4C56B0E7-8562-4BB6-9534-48068AAC65CD}">
      <text>
        <r>
          <rPr>
            <sz val="9"/>
            <color indexed="81"/>
            <rFont val="Tahoma"/>
            <family val="2"/>
          </rPr>
          <t>Account_Balance_YTD(acctdept: {Map!K456})</t>
        </r>
      </text>
    </comment>
    <comment ref="M456" authorId="0" shapeId="0" xr:uid="{6C224347-9336-4E2F-A850-E466636D9C84}">
      <text>
        <r>
          <rPr>
            <sz val="9"/>
            <color indexed="81"/>
            <rFont val="Tahoma"/>
            <family val="2"/>
          </rPr>
          <t>Account_Balance_YTD(acctdept: {Map!L456})</t>
        </r>
      </text>
    </comment>
    <comment ref="D457" authorId="0" shapeId="0" xr:uid="{5E83D29E-2752-48BC-8DE9-38E7E84A78C5}">
      <text>
        <r>
          <rPr>
            <sz val="9"/>
            <color indexed="81"/>
            <rFont val="Tahoma"/>
            <family val="2"/>
          </rPr>
          <t>Account_Balance_YTD(acctdept: {Map!C457})</t>
        </r>
      </text>
    </comment>
    <comment ref="E457" authorId="0" shapeId="0" xr:uid="{A1A228D9-5F68-4E33-B55A-3044417C19BF}">
      <text>
        <r>
          <rPr>
            <sz val="9"/>
            <color indexed="81"/>
            <rFont val="Tahoma"/>
            <family val="2"/>
          </rPr>
          <t>Account_Balance_YTD(acctdept: {Map!D457})</t>
        </r>
      </text>
    </comment>
    <comment ref="F457" authorId="0" shapeId="0" xr:uid="{08F90F3B-B593-45A8-BB66-488AA04A62E2}">
      <text>
        <r>
          <rPr>
            <sz val="9"/>
            <color indexed="81"/>
            <rFont val="Tahoma"/>
            <family val="2"/>
          </rPr>
          <t>Account_Balance_YTD(acctdept: {Map!E457})</t>
        </r>
      </text>
    </comment>
    <comment ref="G457" authorId="0" shapeId="0" xr:uid="{15B74984-EFB9-4DB2-B41D-C39A498FB02B}">
      <text>
        <r>
          <rPr>
            <sz val="9"/>
            <color indexed="81"/>
            <rFont val="Tahoma"/>
            <family val="2"/>
          </rPr>
          <t>Account_Balance_YTD(acctdept: {Map!F457})</t>
        </r>
      </text>
    </comment>
    <comment ref="H457" authorId="0" shapeId="0" xr:uid="{654DBF9E-317F-4011-B9A3-CA2403218B2E}">
      <text>
        <r>
          <rPr>
            <sz val="9"/>
            <color indexed="81"/>
            <rFont val="Tahoma"/>
            <family val="2"/>
          </rPr>
          <t>Account_Balance_YTD(acctdept: {Map!G457})</t>
        </r>
      </text>
    </comment>
    <comment ref="I457" authorId="0" shapeId="0" xr:uid="{A632948B-501F-41AC-8DFF-9B8E56232134}">
      <text>
        <r>
          <rPr>
            <sz val="9"/>
            <color indexed="81"/>
            <rFont val="Tahoma"/>
            <family val="2"/>
          </rPr>
          <t>Account_Balance_YTD(acctdept: {Map!H457})</t>
        </r>
      </text>
    </comment>
    <comment ref="J457" authorId="0" shapeId="0" xr:uid="{8850ADBD-AE09-4E12-8720-53AE716AF013}">
      <text>
        <r>
          <rPr>
            <sz val="9"/>
            <color indexed="81"/>
            <rFont val="Tahoma"/>
            <family val="2"/>
          </rPr>
          <t>Account_Balance_YTD(acctdept: {Map!I457})</t>
        </r>
      </text>
    </comment>
    <comment ref="K457" authorId="0" shapeId="0" xr:uid="{7B4B6807-6262-4971-AFC8-208BDC48470E}">
      <text>
        <r>
          <rPr>
            <sz val="9"/>
            <color indexed="81"/>
            <rFont val="Tahoma"/>
            <family val="2"/>
          </rPr>
          <t>Account_Balance_YTD(acctdept: {Map!J457})</t>
        </r>
      </text>
    </comment>
    <comment ref="L457" authorId="0" shapeId="0" xr:uid="{12230A42-1098-4DDC-80AE-BB03EC791D43}">
      <text>
        <r>
          <rPr>
            <sz val="9"/>
            <color indexed="81"/>
            <rFont val="Tahoma"/>
            <family val="2"/>
          </rPr>
          <t>Account_Balance_YTD(acctdept: {Map!K457})</t>
        </r>
      </text>
    </comment>
    <comment ref="M457" authorId="0" shapeId="0" xr:uid="{5C15713E-CB47-43ED-B255-3E7F3130D22D}">
      <text>
        <r>
          <rPr>
            <sz val="9"/>
            <color indexed="81"/>
            <rFont val="Tahoma"/>
            <family val="2"/>
          </rPr>
          <t>Account_Balance_YTD(acctdept: {Map!L457})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D2" authorId="0" shapeId="0" xr:uid="{5B5C8E77-F334-4283-8067-2CED99FEB4DA}">
      <text>
        <r>
          <rPr>
            <sz val="9"/>
            <color indexed="81"/>
            <rFont val="Tahoma"/>
            <family val="2"/>
          </rPr>
          <t>Account_Balance_MTD(acctdept: {Map!C92})</t>
        </r>
      </text>
    </comment>
    <comment ref="E2" authorId="0" shapeId="0" xr:uid="{CE7D8BCF-491D-422F-B443-0B3FDA698AA0}">
      <text>
        <r>
          <rPr>
            <sz val="9"/>
            <color indexed="81"/>
            <rFont val="Tahoma"/>
            <family val="2"/>
          </rPr>
          <t>Account_Balance_MTD(acctdept: {Map!D92})</t>
        </r>
      </text>
    </comment>
    <comment ref="F2" authorId="0" shapeId="0" xr:uid="{3C786473-5A18-4E59-B686-8414A0349816}">
      <text>
        <r>
          <rPr>
            <sz val="9"/>
            <color indexed="81"/>
            <rFont val="Tahoma"/>
            <family val="2"/>
          </rPr>
          <t>Account_Balance_MTD(acctdept: {Map!E92})</t>
        </r>
      </text>
    </comment>
    <comment ref="G2" authorId="0" shapeId="0" xr:uid="{4AF0B37D-C032-4689-B430-EF4824504ECC}">
      <text>
        <r>
          <rPr>
            <sz val="9"/>
            <color indexed="81"/>
            <rFont val="Tahoma"/>
            <family val="2"/>
          </rPr>
          <t>Account_Balance_MTD(acctdept: {Map!F92})</t>
        </r>
      </text>
    </comment>
    <comment ref="H2" authorId="0" shapeId="0" xr:uid="{36171D1D-9987-466C-B9D9-7D31C3BD187F}">
      <text>
        <r>
          <rPr>
            <sz val="9"/>
            <color indexed="81"/>
            <rFont val="Tahoma"/>
            <family val="2"/>
          </rPr>
          <t>Account_Balance_MTD(acctdept: {Map!G92})</t>
        </r>
      </text>
    </comment>
    <comment ref="I2" authorId="0" shapeId="0" xr:uid="{1CB78C2F-5BC7-4693-9A9B-6123E7B64BD9}">
      <text>
        <r>
          <rPr>
            <sz val="9"/>
            <color indexed="81"/>
            <rFont val="Tahoma"/>
            <family val="2"/>
          </rPr>
          <t>Account_Balance_MTD(acctdept: {Map!H92})</t>
        </r>
      </text>
    </comment>
    <comment ref="J2" authorId="0" shapeId="0" xr:uid="{7B0E2146-FF19-457F-8D99-47EA2847236A}">
      <text>
        <r>
          <rPr>
            <sz val="9"/>
            <color indexed="81"/>
            <rFont val="Tahoma"/>
            <family val="2"/>
          </rPr>
          <t>Account_Balance_MTD(acctdept: {Map!I92})</t>
        </r>
      </text>
    </comment>
    <comment ref="K2" authorId="0" shapeId="0" xr:uid="{8541C426-70B2-427D-AFBE-5B25E935E893}">
      <text>
        <r>
          <rPr>
            <sz val="9"/>
            <color indexed="81"/>
            <rFont val="Tahoma"/>
            <family val="2"/>
          </rPr>
          <t>Account_Balance_MTD(acctdept: {Map!J92})</t>
        </r>
      </text>
    </comment>
    <comment ref="L2" authorId="0" shapeId="0" xr:uid="{438341FE-5BAA-45BE-A0CB-AF93FFE59855}">
      <text>
        <r>
          <rPr>
            <sz val="9"/>
            <color indexed="81"/>
            <rFont val="Tahoma"/>
            <family val="2"/>
          </rPr>
          <t>Account_Balance_MTD(acctdept: {Map!K92})</t>
        </r>
      </text>
    </comment>
    <comment ref="M2" authorId="0" shapeId="0" xr:uid="{4401A8D3-EBAA-418F-906E-7CC0C764FFE0}">
      <text>
        <r>
          <rPr>
            <sz val="9"/>
            <color indexed="81"/>
            <rFont val="Tahoma"/>
            <family val="2"/>
          </rPr>
          <t>Account_Balance_MTD(acctdept: {Map!L92})</t>
        </r>
      </text>
    </comment>
    <comment ref="D3" authorId="0" shapeId="0" xr:uid="{302D6FBD-CAB8-4C0B-9392-85CE7898130C}">
      <text>
        <r>
          <rPr>
            <sz val="9"/>
            <color indexed="81"/>
            <rFont val="Tahoma"/>
            <family val="2"/>
          </rPr>
          <t>Account_Balance_MTD(acctdept: {Map!C93})</t>
        </r>
      </text>
    </comment>
    <comment ref="E3" authorId="0" shapeId="0" xr:uid="{6232ABC0-19A2-4C9D-A3DF-C034A70D414F}">
      <text>
        <r>
          <rPr>
            <sz val="9"/>
            <color indexed="81"/>
            <rFont val="Tahoma"/>
            <family val="2"/>
          </rPr>
          <t>Account_Balance_MTD(acctdept: {Map!D93})</t>
        </r>
      </text>
    </comment>
    <comment ref="F3" authorId="0" shapeId="0" xr:uid="{8D1F2124-B1A2-4C2E-8389-6F4179A888E9}">
      <text>
        <r>
          <rPr>
            <sz val="9"/>
            <color indexed="81"/>
            <rFont val="Tahoma"/>
            <family val="2"/>
          </rPr>
          <t>Account_Balance_MTD(acctdept: {Map!E93})</t>
        </r>
      </text>
    </comment>
    <comment ref="G3" authorId="0" shapeId="0" xr:uid="{D5BAB2FC-927E-437E-8A61-4ACD9A41D7A1}">
      <text>
        <r>
          <rPr>
            <sz val="9"/>
            <color indexed="81"/>
            <rFont val="Tahoma"/>
            <family val="2"/>
          </rPr>
          <t>Account_Balance_MTD(acctdept: {Map!F93})</t>
        </r>
      </text>
    </comment>
    <comment ref="H3" authorId="0" shapeId="0" xr:uid="{FAA41FEC-A48C-420C-9DF5-D452F215E6E2}">
      <text>
        <r>
          <rPr>
            <sz val="9"/>
            <color indexed="81"/>
            <rFont val="Tahoma"/>
            <family val="2"/>
          </rPr>
          <t>Account_Balance_MTD(acctdept: {Map!G93})</t>
        </r>
      </text>
    </comment>
    <comment ref="I3" authorId="0" shapeId="0" xr:uid="{BEA841C3-B348-41B2-9F08-3CC23C4DC17B}">
      <text>
        <r>
          <rPr>
            <sz val="9"/>
            <color indexed="81"/>
            <rFont val="Tahoma"/>
            <family val="2"/>
          </rPr>
          <t>Account_Balance_MTD(acctdept: {Map!H93})</t>
        </r>
      </text>
    </comment>
    <comment ref="J3" authorId="0" shapeId="0" xr:uid="{BA0DCCF8-4DC5-446C-BD16-324081BFFF7D}">
      <text>
        <r>
          <rPr>
            <sz val="9"/>
            <color indexed="81"/>
            <rFont val="Tahoma"/>
            <family val="2"/>
          </rPr>
          <t>Account_Balance_MTD(acctdept: {Map!I93})</t>
        </r>
      </text>
    </comment>
    <comment ref="K3" authorId="0" shapeId="0" xr:uid="{C938007B-50B2-4D51-B7F5-E04A3FE0E79E}">
      <text>
        <r>
          <rPr>
            <sz val="9"/>
            <color indexed="81"/>
            <rFont val="Tahoma"/>
            <family val="2"/>
          </rPr>
          <t>Account_Balance_MTD(acctdept: {Map!J93})</t>
        </r>
      </text>
    </comment>
    <comment ref="L3" authorId="0" shapeId="0" xr:uid="{BAF57D5D-3C56-4E3B-BC1B-AA309D9D97D5}">
      <text>
        <r>
          <rPr>
            <sz val="9"/>
            <color indexed="81"/>
            <rFont val="Tahoma"/>
            <family val="2"/>
          </rPr>
          <t>Account_Balance_MTD(acctdept: {Map!K93})</t>
        </r>
      </text>
    </comment>
    <comment ref="M3" authorId="0" shapeId="0" xr:uid="{ECFA7C32-BC19-4F5C-8B6F-C314F5364E7B}">
      <text>
        <r>
          <rPr>
            <sz val="9"/>
            <color indexed="81"/>
            <rFont val="Tahoma"/>
            <family val="2"/>
          </rPr>
          <t>Account_Balance_MTD(acctdept: {Map!L93})</t>
        </r>
      </text>
    </comment>
    <comment ref="D4" authorId="0" shapeId="0" xr:uid="{29CA0AFB-A0F3-4F4E-A54A-78B2ADAB5376}">
      <text>
        <r>
          <rPr>
            <sz val="9"/>
            <color indexed="81"/>
            <rFont val="Tahoma"/>
            <family val="2"/>
          </rPr>
          <t>Account_Balance_MTD(acctdept: {Map!C94})</t>
        </r>
      </text>
    </comment>
    <comment ref="E4" authorId="0" shapeId="0" xr:uid="{4F5C7729-CAE6-4EB1-9AE3-5CB8D2933B3E}">
      <text>
        <r>
          <rPr>
            <sz val="9"/>
            <color indexed="81"/>
            <rFont val="Tahoma"/>
            <family val="2"/>
          </rPr>
          <t>Account_Balance_MTD(acctdept: {Map!D94})</t>
        </r>
      </text>
    </comment>
    <comment ref="F4" authorId="0" shapeId="0" xr:uid="{3CC42E51-3AB5-4274-ABF2-0C975981208A}">
      <text>
        <r>
          <rPr>
            <sz val="9"/>
            <color indexed="81"/>
            <rFont val="Tahoma"/>
            <family val="2"/>
          </rPr>
          <t>Account_Balance_MTD(acctdept: {Map!E94})</t>
        </r>
      </text>
    </comment>
    <comment ref="G4" authorId="0" shapeId="0" xr:uid="{18A9134C-D14F-4876-B4D3-130B2A2A40CE}">
      <text>
        <r>
          <rPr>
            <sz val="9"/>
            <color indexed="81"/>
            <rFont val="Tahoma"/>
            <family val="2"/>
          </rPr>
          <t>Account_Balance_MTD(acctdept: {Map!F94})</t>
        </r>
      </text>
    </comment>
    <comment ref="H4" authorId="0" shapeId="0" xr:uid="{B6D39EA4-D1DF-40B3-B160-70589994EE58}">
      <text>
        <r>
          <rPr>
            <sz val="9"/>
            <color indexed="81"/>
            <rFont val="Tahoma"/>
            <family val="2"/>
          </rPr>
          <t>Account_Balance_MTD(acctdept: {Map!G94})</t>
        </r>
      </text>
    </comment>
    <comment ref="I4" authorId="0" shapeId="0" xr:uid="{4874F348-0BE7-4278-A5C1-D84D054D478F}">
      <text>
        <r>
          <rPr>
            <sz val="9"/>
            <color indexed="81"/>
            <rFont val="Tahoma"/>
            <family val="2"/>
          </rPr>
          <t>Account_Balance_MTD(acctdept: {Map!H94})</t>
        </r>
      </text>
    </comment>
    <comment ref="J4" authorId="0" shapeId="0" xr:uid="{57E33084-4B96-4B0F-A0E0-A91B814C0225}">
      <text>
        <r>
          <rPr>
            <sz val="9"/>
            <color indexed="81"/>
            <rFont val="Tahoma"/>
            <family val="2"/>
          </rPr>
          <t>Account_Balance_MTD(acctdept: {Map!I94})</t>
        </r>
      </text>
    </comment>
    <comment ref="K4" authorId="0" shapeId="0" xr:uid="{2D19EEF5-93D4-4F2D-98F4-CCCEB11C259E}">
      <text>
        <r>
          <rPr>
            <sz val="9"/>
            <color indexed="81"/>
            <rFont val="Tahoma"/>
            <family val="2"/>
          </rPr>
          <t>Account_Balance_MTD(acctdept: {Map!J94})</t>
        </r>
      </text>
    </comment>
    <comment ref="L4" authorId="0" shapeId="0" xr:uid="{5692EE55-7309-43DE-A2CD-B459BAA49ED8}">
      <text>
        <r>
          <rPr>
            <sz val="9"/>
            <color indexed="81"/>
            <rFont val="Tahoma"/>
            <family val="2"/>
          </rPr>
          <t>Account_Balance_MTD(acctdept: {Map!K94})</t>
        </r>
      </text>
    </comment>
    <comment ref="M4" authorId="0" shapeId="0" xr:uid="{D9336EDF-30CD-4767-8764-B8F9092C9B8A}">
      <text>
        <r>
          <rPr>
            <sz val="9"/>
            <color indexed="81"/>
            <rFont val="Tahoma"/>
            <family val="2"/>
          </rPr>
          <t>Account_Balance_MTD(acctdept: {Map!L94})</t>
        </r>
      </text>
    </comment>
    <comment ref="D5" authorId="0" shapeId="0" xr:uid="{23CBA656-B76F-46CE-9DCB-B964088BF8C3}">
      <text>
        <r>
          <rPr>
            <sz val="9"/>
            <color indexed="81"/>
            <rFont val="Tahoma"/>
            <family val="2"/>
          </rPr>
          <t>Account_Balance_MTD(acctdept: {Map!C95})</t>
        </r>
      </text>
    </comment>
    <comment ref="E5" authorId="0" shapeId="0" xr:uid="{A49C33C0-EFA7-40CA-BAD1-81107C17BBC1}">
      <text>
        <r>
          <rPr>
            <sz val="9"/>
            <color indexed="81"/>
            <rFont val="Tahoma"/>
            <family val="2"/>
          </rPr>
          <t>Account_Balance_MTD(acctdept: {Map!D95})</t>
        </r>
      </text>
    </comment>
    <comment ref="F5" authorId="0" shapeId="0" xr:uid="{781A58FB-05AA-4CAB-832A-00AC51350175}">
      <text>
        <r>
          <rPr>
            <sz val="9"/>
            <color indexed="81"/>
            <rFont val="Tahoma"/>
            <family val="2"/>
          </rPr>
          <t>Account_Balance_MTD(acctdept: {Map!E95})</t>
        </r>
      </text>
    </comment>
    <comment ref="G5" authorId="0" shapeId="0" xr:uid="{67FE4722-D7C8-4913-9B2C-E3D23C9FBEA9}">
      <text>
        <r>
          <rPr>
            <sz val="9"/>
            <color indexed="81"/>
            <rFont val="Tahoma"/>
            <family val="2"/>
          </rPr>
          <t>Account_Balance_MTD(acctdept: {Map!F95})</t>
        </r>
      </text>
    </comment>
    <comment ref="H5" authorId="0" shapeId="0" xr:uid="{02DAC4C4-69C9-4BBE-8435-95C1BB698D6B}">
      <text>
        <r>
          <rPr>
            <sz val="9"/>
            <color indexed="81"/>
            <rFont val="Tahoma"/>
            <family val="2"/>
          </rPr>
          <t>Account_Balance_MTD(acctdept: {Map!G95})</t>
        </r>
      </text>
    </comment>
    <comment ref="I5" authorId="0" shapeId="0" xr:uid="{FCCB10D3-A24B-4267-AFCF-1038811FAE22}">
      <text>
        <r>
          <rPr>
            <sz val="9"/>
            <color indexed="81"/>
            <rFont val="Tahoma"/>
            <family val="2"/>
          </rPr>
          <t>Account_Balance_MTD(acctdept: {Map!H95})</t>
        </r>
      </text>
    </comment>
    <comment ref="J5" authorId="0" shapeId="0" xr:uid="{71205D34-95B0-46F6-A9BB-5D6BF1EF27DE}">
      <text>
        <r>
          <rPr>
            <sz val="9"/>
            <color indexed="81"/>
            <rFont val="Tahoma"/>
            <family val="2"/>
          </rPr>
          <t>Account_Balance_MTD(acctdept: {Map!I95})</t>
        </r>
      </text>
    </comment>
    <comment ref="K5" authorId="0" shapeId="0" xr:uid="{EF26605C-7778-4714-AF2A-4BDFCE276CE1}">
      <text>
        <r>
          <rPr>
            <sz val="9"/>
            <color indexed="81"/>
            <rFont val="Tahoma"/>
            <family val="2"/>
          </rPr>
          <t>Account_Balance_MTD(acctdept: {Map!J95})</t>
        </r>
      </text>
    </comment>
    <comment ref="L5" authorId="0" shapeId="0" xr:uid="{6F508ABB-6037-462E-9265-2099EA4D4326}">
      <text>
        <r>
          <rPr>
            <sz val="9"/>
            <color indexed="81"/>
            <rFont val="Tahoma"/>
            <family val="2"/>
          </rPr>
          <t>Account_Balance_MTD(acctdept: {Map!K95})</t>
        </r>
      </text>
    </comment>
    <comment ref="M5" authorId="0" shapeId="0" xr:uid="{43743707-07DC-48CB-B5F0-F3F21282433F}">
      <text>
        <r>
          <rPr>
            <sz val="9"/>
            <color indexed="81"/>
            <rFont val="Tahoma"/>
            <family val="2"/>
          </rPr>
          <t>Account_Balance_MTD(acctdept: {Map!L95})</t>
        </r>
      </text>
    </comment>
    <comment ref="D6" authorId="0" shapeId="0" xr:uid="{DBE5ABA5-5E31-4EBB-96CD-9D43B9FED0D5}">
      <text>
        <r>
          <rPr>
            <sz val="9"/>
            <color indexed="81"/>
            <rFont val="Tahoma"/>
            <family val="2"/>
          </rPr>
          <t>Account_Balance_MTD(acctdept: {Map!C96})</t>
        </r>
      </text>
    </comment>
    <comment ref="E6" authorId="0" shapeId="0" xr:uid="{5A2A9367-2E6D-47FF-B68B-F7B320E4B11D}">
      <text>
        <r>
          <rPr>
            <sz val="9"/>
            <color indexed="81"/>
            <rFont val="Tahoma"/>
            <family val="2"/>
          </rPr>
          <t>Account_Balance_MTD(acctdept: {Map!D96})</t>
        </r>
      </text>
    </comment>
    <comment ref="F6" authorId="0" shapeId="0" xr:uid="{DD103489-9447-4023-A3D9-72849CFD6B36}">
      <text>
        <r>
          <rPr>
            <sz val="9"/>
            <color indexed="81"/>
            <rFont val="Tahoma"/>
            <family val="2"/>
          </rPr>
          <t>Account_Balance_MTD(acctdept: {Map!E96})</t>
        </r>
      </text>
    </comment>
    <comment ref="G6" authorId="0" shapeId="0" xr:uid="{0A6468F5-C992-4FE8-BE05-C358AAE291B6}">
      <text>
        <r>
          <rPr>
            <sz val="9"/>
            <color indexed="81"/>
            <rFont val="Tahoma"/>
            <family val="2"/>
          </rPr>
          <t>Account_Balance_MTD(acctdept: {Map!F96})</t>
        </r>
      </text>
    </comment>
    <comment ref="H6" authorId="0" shapeId="0" xr:uid="{6574141E-C87B-4265-8F96-95DA7914A6C2}">
      <text>
        <r>
          <rPr>
            <sz val="9"/>
            <color indexed="81"/>
            <rFont val="Tahoma"/>
            <family val="2"/>
          </rPr>
          <t>Account_Balance_MTD(acctdept: {Map!G96})</t>
        </r>
      </text>
    </comment>
    <comment ref="I6" authorId="0" shapeId="0" xr:uid="{E0B3C565-64CC-42D5-B9A9-B063BE541CDC}">
      <text>
        <r>
          <rPr>
            <sz val="9"/>
            <color indexed="81"/>
            <rFont val="Tahoma"/>
            <family val="2"/>
          </rPr>
          <t>Account_Balance_MTD(acctdept: {Map!H96})</t>
        </r>
      </text>
    </comment>
    <comment ref="J6" authorId="0" shapeId="0" xr:uid="{2B93D87A-19A6-45A4-A9ED-6C6B9AD701FB}">
      <text>
        <r>
          <rPr>
            <sz val="9"/>
            <color indexed="81"/>
            <rFont val="Tahoma"/>
            <family val="2"/>
          </rPr>
          <t>Account_Balance_MTD(acctdept: {Map!I96})</t>
        </r>
      </text>
    </comment>
    <comment ref="K6" authorId="0" shapeId="0" xr:uid="{812D1A0B-E386-4FFF-A8CB-15D8C451B9C0}">
      <text>
        <r>
          <rPr>
            <sz val="9"/>
            <color indexed="81"/>
            <rFont val="Tahoma"/>
            <family val="2"/>
          </rPr>
          <t>Account_Balance_MTD(acctdept: {Map!J96})</t>
        </r>
      </text>
    </comment>
    <comment ref="L6" authorId="0" shapeId="0" xr:uid="{DC360AD1-B5D5-421F-BF83-7F3685AB41F6}">
      <text>
        <r>
          <rPr>
            <sz val="9"/>
            <color indexed="81"/>
            <rFont val="Tahoma"/>
            <family val="2"/>
          </rPr>
          <t>Account_Balance_MTD(acctdept: {Map!K96})</t>
        </r>
      </text>
    </comment>
    <comment ref="M6" authorId="0" shapeId="0" xr:uid="{9FC0137F-4FD8-42AB-BA70-DDFC244A2675}">
      <text>
        <r>
          <rPr>
            <sz val="9"/>
            <color indexed="81"/>
            <rFont val="Tahoma"/>
            <family val="2"/>
          </rPr>
          <t>Account_Balance_MTD(acctdept: {Map!L96})</t>
        </r>
      </text>
    </comment>
    <comment ref="D7" authorId="0" shapeId="0" xr:uid="{B6F0EE0F-76E3-4676-BBFA-CF9480A4C4DE}">
      <text>
        <r>
          <rPr>
            <sz val="9"/>
            <color indexed="81"/>
            <rFont val="Tahoma"/>
            <family val="2"/>
          </rPr>
          <t>Account_Balance_MTD(acctdept: {Map!C97})</t>
        </r>
      </text>
    </comment>
    <comment ref="E7" authorId="0" shapeId="0" xr:uid="{E4C9D010-A5C1-4404-9962-AF1557A1C923}">
      <text>
        <r>
          <rPr>
            <sz val="9"/>
            <color indexed="81"/>
            <rFont val="Tahoma"/>
            <family val="2"/>
          </rPr>
          <t>Account_Balance_MTD(acctdept: {Map!D97})</t>
        </r>
      </text>
    </comment>
    <comment ref="F7" authorId="0" shapeId="0" xr:uid="{0CAA23E1-FBEC-4C7F-8345-40ED529E8C92}">
      <text>
        <r>
          <rPr>
            <sz val="9"/>
            <color indexed="81"/>
            <rFont val="Tahoma"/>
            <family val="2"/>
          </rPr>
          <t>Account_Balance_MTD(acctdept: {Map!E97})</t>
        </r>
      </text>
    </comment>
    <comment ref="G7" authorId="0" shapeId="0" xr:uid="{79EEAD3F-B36B-46FA-9179-4FFBA659E0A3}">
      <text>
        <r>
          <rPr>
            <sz val="9"/>
            <color indexed="81"/>
            <rFont val="Tahoma"/>
            <family val="2"/>
          </rPr>
          <t>Account_Balance_MTD(acctdept: {Map!F97})</t>
        </r>
      </text>
    </comment>
    <comment ref="H7" authorId="0" shapeId="0" xr:uid="{6482D36A-C1AF-467B-B006-95051A32E896}">
      <text>
        <r>
          <rPr>
            <sz val="9"/>
            <color indexed="81"/>
            <rFont val="Tahoma"/>
            <family val="2"/>
          </rPr>
          <t>Account_Balance_MTD(acctdept: {Map!G97})</t>
        </r>
      </text>
    </comment>
    <comment ref="I7" authorId="0" shapeId="0" xr:uid="{D37C927B-50EB-452F-A49F-B0BFAEDF0C8B}">
      <text>
        <r>
          <rPr>
            <sz val="9"/>
            <color indexed="81"/>
            <rFont val="Tahoma"/>
            <family val="2"/>
          </rPr>
          <t>Account_Balance_MTD(acctdept: {Map!H97})</t>
        </r>
      </text>
    </comment>
    <comment ref="J7" authorId="0" shapeId="0" xr:uid="{5F1A3ED7-D4AC-4D9A-B2AB-2D3F25116D50}">
      <text>
        <r>
          <rPr>
            <sz val="9"/>
            <color indexed="81"/>
            <rFont val="Tahoma"/>
            <family val="2"/>
          </rPr>
          <t>Account_Balance_MTD(acctdept: {Map!I97})</t>
        </r>
      </text>
    </comment>
    <comment ref="K7" authorId="0" shapeId="0" xr:uid="{477B0EB0-10E5-4A2B-B2DC-E13248612DFA}">
      <text>
        <r>
          <rPr>
            <sz val="9"/>
            <color indexed="81"/>
            <rFont val="Tahoma"/>
            <family val="2"/>
          </rPr>
          <t>Account_Balance_MTD(acctdept: {Map!J97})</t>
        </r>
      </text>
    </comment>
    <comment ref="L7" authorId="0" shapeId="0" xr:uid="{6FB40EA4-EEEC-4FD7-B536-C5FBE46AF6AB}">
      <text>
        <r>
          <rPr>
            <sz val="9"/>
            <color indexed="81"/>
            <rFont val="Tahoma"/>
            <family val="2"/>
          </rPr>
          <t>Account_Balance_MTD(acctdept: {Map!K97})</t>
        </r>
      </text>
    </comment>
    <comment ref="M7" authorId="0" shapeId="0" xr:uid="{AEA8F5E4-4F10-4725-833C-44760F40553A}">
      <text>
        <r>
          <rPr>
            <sz val="9"/>
            <color indexed="81"/>
            <rFont val="Tahoma"/>
            <family val="2"/>
          </rPr>
          <t>Account_Balance_MTD(acctdept: {Map!L97})</t>
        </r>
      </text>
    </comment>
    <comment ref="D8" authorId="0" shapeId="0" xr:uid="{24464D0C-81C9-408C-AF03-E05E51800D2E}">
      <text>
        <r>
          <rPr>
            <sz val="9"/>
            <color indexed="81"/>
            <rFont val="Tahoma"/>
            <family val="2"/>
          </rPr>
          <t>Account_Balance_MTD(acctdept: {Map!C98})</t>
        </r>
      </text>
    </comment>
    <comment ref="E8" authorId="0" shapeId="0" xr:uid="{9FBF39F3-FDFE-4AA9-A502-831640C20AA0}">
      <text>
        <r>
          <rPr>
            <sz val="9"/>
            <color indexed="81"/>
            <rFont val="Tahoma"/>
            <family val="2"/>
          </rPr>
          <t>Account_Balance_MTD(acctdept: {Map!D98})</t>
        </r>
      </text>
    </comment>
    <comment ref="F8" authorId="0" shapeId="0" xr:uid="{02ABB6E0-0E9E-4DEF-A870-CF7AEED3BF92}">
      <text>
        <r>
          <rPr>
            <sz val="9"/>
            <color indexed="81"/>
            <rFont val="Tahoma"/>
            <family val="2"/>
          </rPr>
          <t>Account_Balance_MTD(acctdept: {Map!E98})</t>
        </r>
      </text>
    </comment>
    <comment ref="G8" authorId="0" shapeId="0" xr:uid="{9DE3B415-4155-479F-AAC5-C1036C4AEBD4}">
      <text>
        <r>
          <rPr>
            <sz val="9"/>
            <color indexed="81"/>
            <rFont val="Tahoma"/>
            <family val="2"/>
          </rPr>
          <t>Account_Balance_MTD(acctdept: {Map!F98})</t>
        </r>
      </text>
    </comment>
    <comment ref="H8" authorId="0" shapeId="0" xr:uid="{416AC5A3-C88E-464D-ABBA-12EF8DBE8035}">
      <text>
        <r>
          <rPr>
            <sz val="9"/>
            <color indexed="81"/>
            <rFont val="Tahoma"/>
            <family val="2"/>
          </rPr>
          <t>Account_Balance_MTD(acctdept: {Map!G98})</t>
        </r>
      </text>
    </comment>
    <comment ref="I8" authorId="0" shapeId="0" xr:uid="{739EE350-1A53-4EEC-9B3F-8E60493BAA64}">
      <text>
        <r>
          <rPr>
            <sz val="9"/>
            <color indexed="81"/>
            <rFont val="Tahoma"/>
            <family val="2"/>
          </rPr>
          <t>Account_Balance_MTD(acctdept: {Map!H98})</t>
        </r>
      </text>
    </comment>
    <comment ref="J8" authorId="0" shapeId="0" xr:uid="{1DF561D4-D7D6-400E-84A9-58D1A052D6D6}">
      <text>
        <r>
          <rPr>
            <sz val="9"/>
            <color indexed="81"/>
            <rFont val="Tahoma"/>
            <family val="2"/>
          </rPr>
          <t>Account_Balance_MTD(acctdept: {Map!I98})</t>
        </r>
      </text>
    </comment>
    <comment ref="K8" authorId="0" shapeId="0" xr:uid="{3A2D8715-A3BE-463E-B347-B11D346C9809}">
      <text>
        <r>
          <rPr>
            <sz val="9"/>
            <color indexed="81"/>
            <rFont val="Tahoma"/>
            <family val="2"/>
          </rPr>
          <t>Account_Balance_MTD(acctdept: {Map!J98})</t>
        </r>
      </text>
    </comment>
    <comment ref="L8" authorId="0" shapeId="0" xr:uid="{74C4226D-FA03-4191-BDA0-D2B7380511C1}">
      <text>
        <r>
          <rPr>
            <sz val="9"/>
            <color indexed="81"/>
            <rFont val="Tahoma"/>
            <family val="2"/>
          </rPr>
          <t>Account_Balance_MTD(acctdept: {Map!K98})</t>
        </r>
      </text>
    </comment>
    <comment ref="M8" authorId="0" shapeId="0" xr:uid="{248D4E55-397B-4701-AFFE-1E0B8CE5FF11}">
      <text>
        <r>
          <rPr>
            <sz val="9"/>
            <color indexed="81"/>
            <rFont val="Tahoma"/>
            <family val="2"/>
          </rPr>
          <t>Account_Balance_MTD(acctdept: {Map!L98})</t>
        </r>
      </text>
    </comment>
    <comment ref="D9" authorId="0" shapeId="0" xr:uid="{5C77F6D0-93E0-473E-8530-AD76F95070B9}">
      <text>
        <r>
          <rPr>
            <sz val="9"/>
            <color indexed="81"/>
            <rFont val="Tahoma"/>
            <family val="2"/>
          </rPr>
          <t>Account_Balance_MTD(acctdept: {Map!C99})</t>
        </r>
      </text>
    </comment>
    <comment ref="E9" authorId="0" shapeId="0" xr:uid="{55206321-757A-4F21-9BA6-0340504657F4}">
      <text>
        <r>
          <rPr>
            <sz val="9"/>
            <color indexed="81"/>
            <rFont val="Tahoma"/>
            <family val="2"/>
          </rPr>
          <t>Account_Balance_MTD(acctdept: {Map!D99})</t>
        </r>
      </text>
    </comment>
    <comment ref="F9" authorId="0" shapeId="0" xr:uid="{99B6A277-7A44-4044-BE94-B494BC4E7A3D}">
      <text>
        <r>
          <rPr>
            <sz val="9"/>
            <color indexed="81"/>
            <rFont val="Tahoma"/>
            <family val="2"/>
          </rPr>
          <t>Account_Balance_MTD(acctdept: {Map!E99})</t>
        </r>
      </text>
    </comment>
    <comment ref="G9" authorId="0" shapeId="0" xr:uid="{50AF77B9-F27A-4162-BA20-0E9BA64A3F70}">
      <text>
        <r>
          <rPr>
            <sz val="9"/>
            <color indexed="81"/>
            <rFont val="Tahoma"/>
            <family val="2"/>
          </rPr>
          <t>Account_Balance_MTD(acctdept: {Map!F99})</t>
        </r>
      </text>
    </comment>
    <comment ref="H9" authorId="0" shapeId="0" xr:uid="{587238F1-0957-4818-919D-6E2594A86945}">
      <text>
        <r>
          <rPr>
            <sz val="9"/>
            <color indexed="81"/>
            <rFont val="Tahoma"/>
            <family val="2"/>
          </rPr>
          <t>Account_Balance_MTD(acctdept: {Map!G99})</t>
        </r>
      </text>
    </comment>
    <comment ref="I9" authorId="0" shapeId="0" xr:uid="{67E15E00-916F-41EB-8A97-2E60481AD82D}">
      <text>
        <r>
          <rPr>
            <sz val="9"/>
            <color indexed="81"/>
            <rFont val="Tahoma"/>
            <family val="2"/>
          </rPr>
          <t>Account_Balance_MTD(acctdept: {Map!H99})</t>
        </r>
      </text>
    </comment>
    <comment ref="J9" authorId="0" shapeId="0" xr:uid="{56D1F8F3-5FCD-4166-AE56-5F8AFEB3B9CA}">
      <text>
        <r>
          <rPr>
            <sz val="9"/>
            <color indexed="81"/>
            <rFont val="Tahoma"/>
            <family val="2"/>
          </rPr>
          <t>Account_Balance_MTD(acctdept: {Map!I99})</t>
        </r>
      </text>
    </comment>
    <comment ref="K9" authorId="0" shapeId="0" xr:uid="{A57BFDB9-AAB1-4BC4-85CA-6692CCBAAB35}">
      <text>
        <r>
          <rPr>
            <sz val="9"/>
            <color indexed="81"/>
            <rFont val="Tahoma"/>
            <family val="2"/>
          </rPr>
          <t>Account_Balance_MTD(acctdept: {Map!J99})</t>
        </r>
      </text>
    </comment>
    <comment ref="L9" authorId="0" shapeId="0" xr:uid="{F24FC507-8CF6-4776-B31D-4C87CE374480}">
      <text>
        <r>
          <rPr>
            <sz val="9"/>
            <color indexed="81"/>
            <rFont val="Tahoma"/>
            <family val="2"/>
          </rPr>
          <t>Account_Balance_MTD(acctdept: {Map!K99})</t>
        </r>
      </text>
    </comment>
    <comment ref="M9" authorId="0" shapeId="0" xr:uid="{0DA27F84-AF98-48F3-81BD-3908241FEAE7}">
      <text>
        <r>
          <rPr>
            <sz val="9"/>
            <color indexed="81"/>
            <rFont val="Tahoma"/>
            <family val="2"/>
          </rPr>
          <t>Account_Balance_MTD(acctdept: {Map!L99})</t>
        </r>
      </text>
    </comment>
    <comment ref="D10" authorId="0" shapeId="0" xr:uid="{AD0D81B7-2811-422E-9F8E-5E44C57E39BF}">
      <text>
        <r>
          <rPr>
            <sz val="9"/>
            <color indexed="81"/>
            <rFont val="Tahoma"/>
            <family val="2"/>
          </rPr>
          <t>Account_Balance_MTD(acctdept: {Map!C100})</t>
        </r>
      </text>
    </comment>
    <comment ref="E10" authorId="0" shapeId="0" xr:uid="{A5CD449D-F7FC-48A3-956F-91373D9A8228}">
      <text>
        <r>
          <rPr>
            <sz val="9"/>
            <color indexed="81"/>
            <rFont val="Tahoma"/>
            <family val="2"/>
          </rPr>
          <t>Account_Balance_MTD(acctdept: {Map!D100})</t>
        </r>
      </text>
    </comment>
    <comment ref="F10" authorId="0" shapeId="0" xr:uid="{7452B88D-7194-4B03-ACD4-08DE71F72B49}">
      <text>
        <r>
          <rPr>
            <sz val="9"/>
            <color indexed="81"/>
            <rFont val="Tahoma"/>
            <family val="2"/>
          </rPr>
          <t>Account_Balance_MTD(acctdept: {Map!E100})</t>
        </r>
      </text>
    </comment>
    <comment ref="G10" authorId="0" shapeId="0" xr:uid="{48BECE87-F976-440F-B47A-89D2EA5808CF}">
      <text>
        <r>
          <rPr>
            <sz val="9"/>
            <color indexed="81"/>
            <rFont val="Tahoma"/>
            <family val="2"/>
          </rPr>
          <t>Account_Balance_MTD(acctdept: {Map!F100})</t>
        </r>
      </text>
    </comment>
    <comment ref="H10" authorId="0" shapeId="0" xr:uid="{05B5724B-79C6-41FD-8226-D198F5BC08FD}">
      <text>
        <r>
          <rPr>
            <sz val="9"/>
            <color indexed="81"/>
            <rFont val="Tahoma"/>
            <family val="2"/>
          </rPr>
          <t>Account_Balance_MTD(acctdept: {Map!G100})</t>
        </r>
      </text>
    </comment>
    <comment ref="I10" authorId="0" shapeId="0" xr:uid="{0EFD2857-9227-46FE-8096-AE1437AEDA27}">
      <text>
        <r>
          <rPr>
            <sz val="9"/>
            <color indexed="81"/>
            <rFont val="Tahoma"/>
            <family val="2"/>
          </rPr>
          <t>Account_Balance_MTD(acctdept: {Map!H100})</t>
        </r>
      </text>
    </comment>
    <comment ref="J10" authorId="0" shapeId="0" xr:uid="{EAFD92E9-24F1-4E51-984C-936C10F02769}">
      <text>
        <r>
          <rPr>
            <sz val="9"/>
            <color indexed="81"/>
            <rFont val="Tahoma"/>
            <family val="2"/>
          </rPr>
          <t>Account_Balance_MTD(acctdept: {Map!I100})</t>
        </r>
      </text>
    </comment>
    <comment ref="K10" authorId="0" shapeId="0" xr:uid="{A9ACB607-7370-48A2-BAF7-46DF58C1BB73}">
      <text>
        <r>
          <rPr>
            <sz val="9"/>
            <color indexed="81"/>
            <rFont val="Tahoma"/>
            <family val="2"/>
          </rPr>
          <t>Account_Balance_MTD(acctdept: {Map!J100})</t>
        </r>
      </text>
    </comment>
    <comment ref="L10" authorId="0" shapeId="0" xr:uid="{A6E31B79-7FA9-49E8-AFEB-8D433EB23FEF}">
      <text>
        <r>
          <rPr>
            <sz val="9"/>
            <color indexed="81"/>
            <rFont val="Tahoma"/>
            <family val="2"/>
          </rPr>
          <t>Account_Balance_MTD(acctdept: {Map!K100})</t>
        </r>
      </text>
    </comment>
    <comment ref="M10" authorId="0" shapeId="0" xr:uid="{12C97926-EC32-40BC-8472-2BCD41F97DE1}">
      <text>
        <r>
          <rPr>
            <sz val="9"/>
            <color indexed="81"/>
            <rFont val="Tahoma"/>
            <family val="2"/>
          </rPr>
          <t>Account_Balance_MTD(acctdept: {Map!L100})</t>
        </r>
      </text>
    </comment>
    <comment ref="D11" authorId="0" shapeId="0" xr:uid="{BCC71C50-9295-48CB-B825-1F3E52ED9F3F}">
      <text>
        <r>
          <rPr>
            <sz val="9"/>
            <color indexed="81"/>
            <rFont val="Tahoma"/>
            <family val="2"/>
          </rPr>
          <t>Account_Balance_MTD(acctdept: {Map!C101})</t>
        </r>
      </text>
    </comment>
    <comment ref="E11" authorId="0" shapeId="0" xr:uid="{E7721DE1-D8D0-4FBF-A915-7A1EB72DAFB1}">
      <text>
        <r>
          <rPr>
            <sz val="9"/>
            <color indexed="81"/>
            <rFont val="Tahoma"/>
            <family val="2"/>
          </rPr>
          <t>Account_Balance_MTD(acctdept: {Map!D101})</t>
        </r>
      </text>
    </comment>
    <comment ref="F11" authorId="0" shapeId="0" xr:uid="{DB02BBF4-EE3E-4E26-8EEB-DCD86EB0632B}">
      <text>
        <r>
          <rPr>
            <sz val="9"/>
            <color indexed="81"/>
            <rFont val="Tahoma"/>
            <family val="2"/>
          </rPr>
          <t>Account_Balance_MTD(acctdept: {Map!E101})</t>
        </r>
      </text>
    </comment>
    <comment ref="G11" authorId="0" shapeId="0" xr:uid="{A6EB32AE-D2E5-4352-A251-1CC2343992D5}">
      <text>
        <r>
          <rPr>
            <sz val="9"/>
            <color indexed="81"/>
            <rFont val="Tahoma"/>
            <family val="2"/>
          </rPr>
          <t>Account_Balance_MTD(acctdept: {Map!F101})</t>
        </r>
      </text>
    </comment>
    <comment ref="H11" authorId="0" shapeId="0" xr:uid="{2B7F2BBD-5EEE-4C1D-B70C-D4C8A6DB2AAC}">
      <text>
        <r>
          <rPr>
            <sz val="9"/>
            <color indexed="81"/>
            <rFont val="Tahoma"/>
            <family val="2"/>
          </rPr>
          <t>Account_Balance_MTD(acctdept: {Map!G101})</t>
        </r>
      </text>
    </comment>
    <comment ref="I11" authorId="0" shapeId="0" xr:uid="{309CA28D-18E5-4EA0-BA50-82D986D953E7}">
      <text>
        <r>
          <rPr>
            <sz val="9"/>
            <color indexed="81"/>
            <rFont val="Tahoma"/>
            <family val="2"/>
          </rPr>
          <t>Account_Balance_MTD(acctdept: {Map!H101})</t>
        </r>
      </text>
    </comment>
    <comment ref="J11" authorId="0" shapeId="0" xr:uid="{67C563B8-03D0-4F71-8BA2-B67E4E25ADBF}">
      <text>
        <r>
          <rPr>
            <sz val="9"/>
            <color indexed="81"/>
            <rFont val="Tahoma"/>
            <family val="2"/>
          </rPr>
          <t>Account_Balance_MTD(acctdept: {Map!I101})</t>
        </r>
      </text>
    </comment>
    <comment ref="K11" authorId="0" shapeId="0" xr:uid="{6508941B-87E2-4B43-A036-4F73769F3BD6}">
      <text>
        <r>
          <rPr>
            <sz val="9"/>
            <color indexed="81"/>
            <rFont val="Tahoma"/>
            <family val="2"/>
          </rPr>
          <t>Account_Balance_MTD(acctdept: {Map!J101})</t>
        </r>
      </text>
    </comment>
    <comment ref="L11" authorId="0" shapeId="0" xr:uid="{3D6D7775-9C4F-4152-9753-E763D888C5E3}">
      <text>
        <r>
          <rPr>
            <sz val="9"/>
            <color indexed="81"/>
            <rFont val="Tahoma"/>
            <family val="2"/>
          </rPr>
          <t>Account_Balance_MTD(acctdept: {Map!K101})</t>
        </r>
      </text>
    </comment>
    <comment ref="M11" authorId="0" shapeId="0" xr:uid="{227225A5-79AD-4CE6-8338-6492A85572EE}">
      <text>
        <r>
          <rPr>
            <sz val="9"/>
            <color indexed="81"/>
            <rFont val="Tahoma"/>
            <family val="2"/>
          </rPr>
          <t>Account_Balance_MTD(acctdept: {Map!L101})</t>
        </r>
      </text>
    </comment>
    <comment ref="D12" authorId="0" shapeId="0" xr:uid="{6763895F-74E0-42F5-8B85-4CA808C4C54B}">
      <text>
        <r>
          <rPr>
            <sz val="9"/>
            <color indexed="81"/>
            <rFont val="Tahoma"/>
            <family val="2"/>
          </rPr>
          <t>Account_Balance_MTD(acctdept: {Map!C102})</t>
        </r>
      </text>
    </comment>
    <comment ref="E12" authorId="0" shapeId="0" xr:uid="{8FA3F8D7-B8C0-4F9C-A6A9-E7B4AB1790F4}">
      <text>
        <r>
          <rPr>
            <sz val="9"/>
            <color indexed="81"/>
            <rFont val="Tahoma"/>
            <family val="2"/>
          </rPr>
          <t>Account_Balance_MTD(acctdept: {Map!D102})</t>
        </r>
      </text>
    </comment>
    <comment ref="F12" authorId="0" shapeId="0" xr:uid="{B8C76FD8-1DED-4515-BE8C-C0BBEFEE4986}">
      <text>
        <r>
          <rPr>
            <sz val="9"/>
            <color indexed="81"/>
            <rFont val="Tahoma"/>
            <family val="2"/>
          </rPr>
          <t>Account_Balance_MTD(acctdept: {Map!E102})</t>
        </r>
      </text>
    </comment>
    <comment ref="G12" authorId="0" shapeId="0" xr:uid="{7E9601C3-DD18-412D-AE88-64D9A6EB2538}">
      <text>
        <r>
          <rPr>
            <sz val="9"/>
            <color indexed="81"/>
            <rFont val="Tahoma"/>
            <family val="2"/>
          </rPr>
          <t>Account_Balance_MTD(acctdept: {Map!F102})</t>
        </r>
      </text>
    </comment>
    <comment ref="H12" authorId="0" shapeId="0" xr:uid="{B7D43E94-419A-41A0-88B1-C7AF978B3801}">
      <text>
        <r>
          <rPr>
            <sz val="9"/>
            <color indexed="81"/>
            <rFont val="Tahoma"/>
            <family val="2"/>
          </rPr>
          <t>Account_Balance_MTD(acctdept: {Map!G102})</t>
        </r>
      </text>
    </comment>
    <comment ref="I12" authorId="0" shapeId="0" xr:uid="{0E9BDFDA-A999-4AB8-A990-B16D139AF829}">
      <text>
        <r>
          <rPr>
            <sz val="9"/>
            <color indexed="81"/>
            <rFont val="Tahoma"/>
            <family val="2"/>
          </rPr>
          <t>Account_Balance_MTD(acctdept: {Map!H102})</t>
        </r>
      </text>
    </comment>
    <comment ref="J12" authorId="0" shapeId="0" xr:uid="{C35D3690-8B8D-44EB-9F59-73BC79800F7A}">
      <text>
        <r>
          <rPr>
            <sz val="9"/>
            <color indexed="81"/>
            <rFont val="Tahoma"/>
            <family val="2"/>
          </rPr>
          <t>Account_Balance_MTD(acctdept: {Map!I102})</t>
        </r>
      </text>
    </comment>
    <comment ref="K12" authorId="0" shapeId="0" xr:uid="{2E60926C-0D10-478B-B3C0-BDF254859FD0}">
      <text>
        <r>
          <rPr>
            <sz val="9"/>
            <color indexed="81"/>
            <rFont val="Tahoma"/>
            <family val="2"/>
          </rPr>
          <t>Account_Balance_MTD(acctdept: {Map!J102})</t>
        </r>
      </text>
    </comment>
    <comment ref="L12" authorId="0" shapeId="0" xr:uid="{60E28864-54A1-4A1A-84C1-6825F6A83ABF}">
      <text>
        <r>
          <rPr>
            <sz val="9"/>
            <color indexed="81"/>
            <rFont val="Tahoma"/>
            <family val="2"/>
          </rPr>
          <t>Account_Balance_MTD(acctdept: {Map!K102})</t>
        </r>
      </text>
    </comment>
    <comment ref="M12" authorId="0" shapeId="0" xr:uid="{F39165A9-8C9B-4449-9E07-20DF8878E871}">
      <text>
        <r>
          <rPr>
            <sz val="9"/>
            <color indexed="81"/>
            <rFont val="Tahoma"/>
            <family val="2"/>
          </rPr>
          <t>Account_Balance_MTD(acctdept: {Map!L102})</t>
        </r>
      </text>
    </comment>
    <comment ref="D13" authorId="0" shapeId="0" xr:uid="{970B5A12-D7EB-413F-94FF-86E5E628807B}">
      <text>
        <r>
          <rPr>
            <sz val="9"/>
            <color indexed="81"/>
            <rFont val="Tahoma"/>
            <family val="2"/>
          </rPr>
          <t>Account_Balance_MTD(acctdept: {Map!C103})</t>
        </r>
      </text>
    </comment>
    <comment ref="E13" authorId="0" shapeId="0" xr:uid="{79202482-8A4B-46CB-B424-99CCB2801508}">
      <text>
        <r>
          <rPr>
            <sz val="9"/>
            <color indexed="81"/>
            <rFont val="Tahoma"/>
            <family val="2"/>
          </rPr>
          <t>Account_Balance_MTD(acctdept: {Map!D103})</t>
        </r>
      </text>
    </comment>
    <comment ref="F13" authorId="0" shapeId="0" xr:uid="{AA2DFB28-6E91-4F0F-8957-7D622F06F860}">
      <text>
        <r>
          <rPr>
            <sz val="9"/>
            <color indexed="81"/>
            <rFont val="Tahoma"/>
            <family val="2"/>
          </rPr>
          <t>Account_Balance_MTD(acctdept: {Map!E103})</t>
        </r>
      </text>
    </comment>
    <comment ref="G13" authorId="0" shapeId="0" xr:uid="{1C0660CA-09E3-4C93-8D02-A5544891E39C}">
      <text>
        <r>
          <rPr>
            <sz val="9"/>
            <color indexed="81"/>
            <rFont val="Tahoma"/>
            <family val="2"/>
          </rPr>
          <t>Account_Balance_MTD(acctdept: {Map!F103})</t>
        </r>
      </text>
    </comment>
    <comment ref="H13" authorId="0" shapeId="0" xr:uid="{FEEA9FCB-74DF-4121-B685-94DAB17381B7}">
      <text>
        <r>
          <rPr>
            <sz val="9"/>
            <color indexed="81"/>
            <rFont val="Tahoma"/>
            <family val="2"/>
          </rPr>
          <t>Account_Balance_MTD(acctdept: {Map!G103})</t>
        </r>
      </text>
    </comment>
    <comment ref="I13" authorId="0" shapeId="0" xr:uid="{D4D8E55A-71A5-4F98-BDE7-FA74194830DF}">
      <text>
        <r>
          <rPr>
            <sz val="9"/>
            <color indexed="81"/>
            <rFont val="Tahoma"/>
            <family val="2"/>
          </rPr>
          <t>Account_Balance_MTD(acctdept: {Map!H103})</t>
        </r>
      </text>
    </comment>
    <comment ref="J13" authorId="0" shapeId="0" xr:uid="{74CAD029-F8F5-4903-B841-CB1F9382523E}">
      <text>
        <r>
          <rPr>
            <sz val="9"/>
            <color indexed="81"/>
            <rFont val="Tahoma"/>
            <family val="2"/>
          </rPr>
          <t>Account_Balance_MTD(acctdept: {Map!I103})</t>
        </r>
      </text>
    </comment>
    <comment ref="K13" authorId="0" shapeId="0" xr:uid="{32610460-599A-44A9-A722-83056B4E3383}">
      <text>
        <r>
          <rPr>
            <sz val="9"/>
            <color indexed="81"/>
            <rFont val="Tahoma"/>
            <family val="2"/>
          </rPr>
          <t>Account_Balance_MTD(acctdept: {Map!J103})</t>
        </r>
      </text>
    </comment>
    <comment ref="L13" authorId="0" shapeId="0" xr:uid="{7743D12A-3D06-4ECB-9528-E5342DBA3869}">
      <text>
        <r>
          <rPr>
            <sz val="9"/>
            <color indexed="81"/>
            <rFont val="Tahoma"/>
            <family val="2"/>
          </rPr>
          <t>Account_Balance_MTD(acctdept: {Map!K103})</t>
        </r>
      </text>
    </comment>
    <comment ref="M13" authorId="0" shapeId="0" xr:uid="{00DDEAA0-A196-480C-811B-B0A745F711D8}">
      <text>
        <r>
          <rPr>
            <sz val="9"/>
            <color indexed="81"/>
            <rFont val="Tahoma"/>
            <family val="2"/>
          </rPr>
          <t>Account_Balance_MTD(acctdept: {Map!L103})</t>
        </r>
      </text>
    </comment>
    <comment ref="D14" authorId="0" shapeId="0" xr:uid="{A41E29DC-35E0-445A-81B1-418770B497BA}">
      <text>
        <r>
          <rPr>
            <sz val="9"/>
            <color indexed="81"/>
            <rFont val="Tahoma"/>
            <family val="2"/>
          </rPr>
          <t>Account_Balance_MTD(acctdept: {Map!C104})</t>
        </r>
      </text>
    </comment>
    <comment ref="E14" authorId="0" shapeId="0" xr:uid="{8A2268C5-3ED7-487C-A329-8FEBA5ED308E}">
      <text>
        <r>
          <rPr>
            <sz val="9"/>
            <color indexed="81"/>
            <rFont val="Tahoma"/>
            <family val="2"/>
          </rPr>
          <t>Account_Balance_MTD(acctdept: {Map!D104})</t>
        </r>
      </text>
    </comment>
    <comment ref="F14" authorId="0" shapeId="0" xr:uid="{9A52973B-CC4A-4DFD-AE35-CD24E185C4AF}">
      <text>
        <r>
          <rPr>
            <sz val="9"/>
            <color indexed="81"/>
            <rFont val="Tahoma"/>
            <family val="2"/>
          </rPr>
          <t>Account_Balance_MTD(acctdept: {Map!E104})</t>
        </r>
      </text>
    </comment>
    <comment ref="G14" authorId="0" shapeId="0" xr:uid="{E1EF2ACD-3457-43D3-8C70-AE4B1589EE6A}">
      <text>
        <r>
          <rPr>
            <sz val="9"/>
            <color indexed="81"/>
            <rFont val="Tahoma"/>
            <family val="2"/>
          </rPr>
          <t>Account_Balance_MTD(acctdept: {Map!F104})</t>
        </r>
      </text>
    </comment>
    <comment ref="H14" authorId="0" shapeId="0" xr:uid="{5D680C95-E498-486F-9237-27982F3452F3}">
      <text>
        <r>
          <rPr>
            <sz val="9"/>
            <color indexed="81"/>
            <rFont val="Tahoma"/>
            <family val="2"/>
          </rPr>
          <t>Account_Balance_MTD(acctdept: {Map!G104})</t>
        </r>
      </text>
    </comment>
    <comment ref="I14" authorId="0" shapeId="0" xr:uid="{4918EC18-A7E4-4B6E-A4FB-74CC1DE6978D}">
      <text>
        <r>
          <rPr>
            <sz val="9"/>
            <color indexed="81"/>
            <rFont val="Tahoma"/>
            <family val="2"/>
          </rPr>
          <t>Account_Balance_MTD(acctdept: {Map!H104})</t>
        </r>
      </text>
    </comment>
    <comment ref="J14" authorId="0" shapeId="0" xr:uid="{A7CEFC29-34E1-49BE-AC98-C3A304E04F28}">
      <text>
        <r>
          <rPr>
            <sz val="9"/>
            <color indexed="81"/>
            <rFont val="Tahoma"/>
            <family val="2"/>
          </rPr>
          <t>Account_Balance_MTD(acctdept: {Map!I104})</t>
        </r>
      </text>
    </comment>
    <comment ref="K14" authorId="0" shapeId="0" xr:uid="{DE0EFCAA-0D70-473D-A113-C69B2A8A86D8}">
      <text>
        <r>
          <rPr>
            <sz val="9"/>
            <color indexed="81"/>
            <rFont val="Tahoma"/>
            <family val="2"/>
          </rPr>
          <t>Account_Balance_MTD(acctdept: {Map!J104})</t>
        </r>
      </text>
    </comment>
    <comment ref="L14" authorId="0" shapeId="0" xr:uid="{DE25CE8F-2C50-4036-8A0D-3FD947FB3532}">
      <text>
        <r>
          <rPr>
            <sz val="9"/>
            <color indexed="81"/>
            <rFont val="Tahoma"/>
            <family val="2"/>
          </rPr>
          <t>Account_Balance_MTD(acctdept: {Map!K104})</t>
        </r>
      </text>
    </comment>
    <comment ref="M14" authorId="0" shapeId="0" xr:uid="{F88FB7EC-ACA0-4161-9105-0BB60ECC2B18}">
      <text>
        <r>
          <rPr>
            <sz val="9"/>
            <color indexed="81"/>
            <rFont val="Tahoma"/>
            <family val="2"/>
          </rPr>
          <t>Account_Balance_MTD(acctdept: {Map!L104})</t>
        </r>
      </text>
    </comment>
    <comment ref="D15" authorId="0" shapeId="0" xr:uid="{0E9F3AD0-0570-4AAB-AB09-407C3B40B442}">
      <text>
        <r>
          <rPr>
            <sz val="9"/>
            <color indexed="81"/>
            <rFont val="Tahoma"/>
            <family val="2"/>
          </rPr>
          <t>Account_Balance_MTD(acctdept: {Map!C105})</t>
        </r>
      </text>
    </comment>
    <comment ref="E15" authorId="0" shapeId="0" xr:uid="{A4AE2503-1017-403E-866A-A325A6279BBA}">
      <text>
        <r>
          <rPr>
            <sz val="9"/>
            <color indexed="81"/>
            <rFont val="Tahoma"/>
            <family val="2"/>
          </rPr>
          <t>Account_Balance_MTD(acctdept: {Map!D105})</t>
        </r>
      </text>
    </comment>
    <comment ref="F15" authorId="0" shapeId="0" xr:uid="{94A4DE36-F9C7-45C1-AD96-C595CD60D651}">
      <text>
        <r>
          <rPr>
            <sz val="9"/>
            <color indexed="81"/>
            <rFont val="Tahoma"/>
            <family val="2"/>
          </rPr>
          <t>Account_Balance_MTD(acctdept: {Map!E105})</t>
        </r>
      </text>
    </comment>
    <comment ref="G15" authorId="0" shapeId="0" xr:uid="{8ADE19CE-3600-4403-BBF7-B88524EE6216}">
      <text>
        <r>
          <rPr>
            <sz val="9"/>
            <color indexed="81"/>
            <rFont val="Tahoma"/>
            <family val="2"/>
          </rPr>
          <t>Account_Balance_MTD(acctdept: {Map!F105})</t>
        </r>
      </text>
    </comment>
    <comment ref="H15" authorId="0" shapeId="0" xr:uid="{27CC1B23-90D1-4645-9FF2-969A26721838}">
      <text>
        <r>
          <rPr>
            <sz val="9"/>
            <color indexed="81"/>
            <rFont val="Tahoma"/>
            <family val="2"/>
          </rPr>
          <t>Account_Balance_MTD(acctdept: {Map!G105})</t>
        </r>
      </text>
    </comment>
    <comment ref="I15" authorId="0" shapeId="0" xr:uid="{DBF3EE60-1742-44BD-A8E5-702D7B458119}">
      <text>
        <r>
          <rPr>
            <sz val="9"/>
            <color indexed="81"/>
            <rFont val="Tahoma"/>
            <family val="2"/>
          </rPr>
          <t>Account_Balance_MTD(acctdept: {Map!H105})</t>
        </r>
      </text>
    </comment>
    <comment ref="J15" authorId="0" shapeId="0" xr:uid="{1A4B340F-921E-4D0F-B0AD-96EBDE07E2E7}">
      <text>
        <r>
          <rPr>
            <sz val="9"/>
            <color indexed="81"/>
            <rFont val="Tahoma"/>
            <family val="2"/>
          </rPr>
          <t>Account_Balance_MTD(acctdept: {Map!I105})</t>
        </r>
      </text>
    </comment>
    <comment ref="K15" authorId="0" shapeId="0" xr:uid="{D766E16A-A27E-46CC-8515-1CDE8ACE9A8E}">
      <text>
        <r>
          <rPr>
            <sz val="9"/>
            <color indexed="81"/>
            <rFont val="Tahoma"/>
            <family val="2"/>
          </rPr>
          <t>Account_Balance_MTD(acctdept: {Map!J105})</t>
        </r>
      </text>
    </comment>
    <comment ref="L15" authorId="0" shapeId="0" xr:uid="{21924024-DA69-4AFE-B951-0A8FAB706465}">
      <text>
        <r>
          <rPr>
            <sz val="9"/>
            <color indexed="81"/>
            <rFont val="Tahoma"/>
            <family val="2"/>
          </rPr>
          <t>Account_Balance_MTD(acctdept: {Map!K105})</t>
        </r>
      </text>
    </comment>
    <comment ref="M15" authorId="0" shapeId="0" xr:uid="{9C396842-D190-4278-B63A-B5814C374B22}">
      <text>
        <r>
          <rPr>
            <sz val="9"/>
            <color indexed="81"/>
            <rFont val="Tahoma"/>
            <family val="2"/>
          </rPr>
          <t>Account_Balance_MTD(acctdept: {Map!L105})</t>
        </r>
      </text>
    </comment>
    <comment ref="D16" authorId="0" shapeId="0" xr:uid="{32CC03F5-5CD2-4328-8E68-074B47C1E2FC}">
      <text>
        <r>
          <rPr>
            <sz val="9"/>
            <color indexed="81"/>
            <rFont val="Tahoma"/>
            <family val="2"/>
          </rPr>
          <t>Account_Balance_MTD(acctdept: {Map!C106})</t>
        </r>
      </text>
    </comment>
    <comment ref="E16" authorId="0" shapeId="0" xr:uid="{8D21EE68-D445-4D56-BF02-C02ECE833545}">
      <text>
        <r>
          <rPr>
            <sz val="9"/>
            <color indexed="81"/>
            <rFont val="Tahoma"/>
            <family val="2"/>
          </rPr>
          <t>Account_Balance_MTD(acctdept: {Map!D106})</t>
        </r>
      </text>
    </comment>
    <comment ref="F16" authorId="0" shapeId="0" xr:uid="{A6E2C40E-206B-4AE2-BAEB-09F85AD7C914}">
      <text>
        <r>
          <rPr>
            <sz val="9"/>
            <color indexed="81"/>
            <rFont val="Tahoma"/>
            <family val="2"/>
          </rPr>
          <t>Account_Balance_MTD(acctdept: {Map!E106})</t>
        </r>
      </text>
    </comment>
    <comment ref="G16" authorId="0" shapeId="0" xr:uid="{2A92482E-6103-48C2-8820-C19AB1E91F34}">
      <text>
        <r>
          <rPr>
            <sz val="9"/>
            <color indexed="81"/>
            <rFont val="Tahoma"/>
            <family val="2"/>
          </rPr>
          <t>Account_Balance_MTD(acctdept: {Map!F106})</t>
        </r>
      </text>
    </comment>
    <comment ref="H16" authorId="0" shapeId="0" xr:uid="{510AB0C4-B037-4C86-8747-D4F8C0ABFAB3}">
      <text>
        <r>
          <rPr>
            <sz val="9"/>
            <color indexed="81"/>
            <rFont val="Tahoma"/>
            <family val="2"/>
          </rPr>
          <t>Account_Balance_MTD(acctdept: {Map!G106})</t>
        </r>
      </text>
    </comment>
    <comment ref="I16" authorId="0" shapeId="0" xr:uid="{BC0D0DB5-82B5-48E0-B0F3-FE704BF2B356}">
      <text>
        <r>
          <rPr>
            <sz val="9"/>
            <color indexed="81"/>
            <rFont val="Tahoma"/>
            <family val="2"/>
          </rPr>
          <t>Account_Balance_MTD(acctdept: {Map!H106})</t>
        </r>
      </text>
    </comment>
    <comment ref="J16" authorId="0" shapeId="0" xr:uid="{600C0274-078B-4DF5-949D-273D9D5653C3}">
      <text>
        <r>
          <rPr>
            <sz val="9"/>
            <color indexed="81"/>
            <rFont val="Tahoma"/>
            <family val="2"/>
          </rPr>
          <t>Account_Balance_MTD(acctdept: {Map!I106})</t>
        </r>
      </text>
    </comment>
    <comment ref="K16" authorId="0" shapeId="0" xr:uid="{2A1B4C3F-89E3-4B9E-A822-220DC87E0BFD}">
      <text>
        <r>
          <rPr>
            <sz val="9"/>
            <color indexed="81"/>
            <rFont val="Tahoma"/>
            <family val="2"/>
          </rPr>
          <t>Account_Balance_MTD(acctdept: {Map!J106})</t>
        </r>
      </text>
    </comment>
    <comment ref="L16" authorId="0" shapeId="0" xr:uid="{DAF5D5C1-3AF2-49BD-803E-783864BB76DD}">
      <text>
        <r>
          <rPr>
            <sz val="9"/>
            <color indexed="81"/>
            <rFont val="Tahoma"/>
            <family val="2"/>
          </rPr>
          <t>Account_Balance_MTD(acctdept: {Map!K106})</t>
        </r>
      </text>
    </comment>
    <comment ref="M16" authorId="0" shapeId="0" xr:uid="{F3062288-1C6A-4322-BFFA-9ECBC7B72B9A}">
      <text>
        <r>
          <rPr>
            <sz val="9"/>
            <color indexed="81"/>
            <rFont val="Tahoma"/>
            <family val="2"/>
          </rPr>
          <t>Account_Balance_MTD(acctdept: {Map!L106})</t>
        </r>
      </text>
    </comment>
    <comment ref="D17" authorId="0" shapeId="0" xr:uid="{18612DA9-29EA-4B3B-A425-D3430856BDF1}">
      <text>
        <r>
          <rPr>
            <sz val="9"/>
            <color indexed="81"/>
            <rFont val="Tahoma"/>
            <family val="2"/>
          </rPr>
          <t>Account_Balance_MTD(acctdept: {Map!C107})</t>
        </r>
      </text>
    </comment>
    <comment ref="E17" authorId="0" shapeId="0" xr:uid="{1E8F9502-C387-4789-90F1-31326C028E49}">
      <text>
        <r>
          <rPr>
            <sz val="9"/>
            <color indexed="81"/>
            <rFont val="Tahoma"/>
            <family val="2"/>
          </rPr>
          <t>Account_Balance_MTD(acctdept: {Map!D107})</t>
        </r>
      </text>
    </comment>
    <comment ref="F17" authorId="0" shapeId="0" xr:uid="{FEB5269A-CE24-439C-908D-83F80B22B6E1}">
      <text>
        <r>
          <rPr>
            <sz val="9"/>
            <color indexed="81"/>
            <rFont val="Tahoma"/>
            <family val="2"/>
          </rPr>
          <t>Account_Balance_MTD(acctdept: {Map!E107})</t>
        </r>
      </text>
    </comment>
    <comment ref="G17" authorId="0" shapeId="0" xr:uid="{03A71F4D-B5FC-4782-8558-C08EAF10EB4D}">
      <text>
        <r>
          <rPr>
            <sz val="9"/>
            <color indexed="81"/>
            <rFont val="Tahoma"/>
            <family val="2"/>
          </rPr>
          <t>Account_Balance_MTD(acctdept: {Map!F107})</t>
        </r>
      </text>
    </comment>
    <comment ref="H17" authorId="0" shapeId="0" xr:uid="{A55B5E48-258D-4E38-B120-9EC8F57E6482}">
      <text>
        <r>
          <rPr>
            <sz val="9"/>
            <color indexed="81"/>
            <rFont val="Tahoma"/>
            <family val="2"/>
          </rPr>
          <t>Account_Balance_MTD(acctdept: {Map!G107})</t>
        </r>
      </text>
    </comment>
    <comment ref="I17" authorId="0" shapeId="0" xr:uid="{1C8FE98A-A95B-405D-8DF3-1424C6912D7E}">
      <text>
        <r>
          <rPr>
            <sz val="9"/>
            <color indexed="81"/>
            <rFont val="Tahoma"/>
            <family val="2"/>
          </rPr>
          <t>Account_Balance_MTD(acctdept: {Map!H107})</t>
        </r>
      </text>
    </comment>
    <comment ref="J17" authorId="0" shapeId="0" xr:uid="{90E6A417-3AC9-4094-82CA-B9BD4C001DF9}">
      <text>
        <r>
          <rPr>
            <sz val="9"/>
            <color indexed="81"/>
            <rFont val="Tahoma"/>
            <family val="2"/>
          </rPr>
          <t>Account_Balance_MTD(acctdept: {Map!I107})</t>
        </r>
      </text>
    </comment>
    <comment ref="K17" authorId="0" shapeId="0" xr:uid="{EFFFEC21-8882-4BC9-9292-121E8A431B32}">
      <text>
        <r>
          <rPr>
            <sz val="9"/>
            <color indexed="81"/>
            <rFont val="Tahoma"/>
            <family val="2"/>
          </rPr>
          <t>Account_Balance_MTD(acctdept: {Map!J107})</t>
        </r>
      </text>
    </comment>
    <comment ref="L17" authorId="0" shapeId="0" xr:uid="{8F4624BF-6A4E-41D4-A82C-19806A2B6AF0}">
      <text>
        <r>
          <rPr>
            <sz val="9"/>
            <color indexed="81"/>
            <rFont val="Tahoma"/>
            <family val="2"/>
          </rPr>
          <t>Account_Balance_MTD(acctdept: {Map!K107})</t>
        </r>
      </text>
    </comment>
    <comment ref="M17" authorId="0" shapeId="0" xr:uid="{D826B4B4-B0D8-48CE-BAA6-6B4D364A0B69}">
      <text>
        <r>
          <rPr>
            <sz val="9"/>
            <color indexed="81"/>
            <rFont val="Tahoma"/>
            <family val="2"/>
          </rPr>
          <t>Account_Balance_MTD(acctdept: {Map!L107})</t>
        </r>
      </text>
    </comment>
    <comment ref="D18" authorId="0" shapeId="0" xr:uid="{1D3373E8-F187-479C-B153-DDAA9825A0CC}">
      <text>
        <r>
          <rPr>
            <sz val="9"/>
            <color indexed="81"/>
            <rFont val="Tahoma"/>
            <family val="2"/>
          </rPr>
          <t>Account_Balance_MTD(acctdept: {Map!C108})</t>
        </r>
      </text>
    </comment>
    <comment ref="E18" authorId="0" shapeId="0" xr:uid="{C67B817B-4EBD-4E0F-9ABB-7893DB026699}">
      <text>
        <r>
          <rPr>
            <sz val="9"/>
            <color indexed="81"/>
            <rFont val="Tahoma"/>
            <family val="2"/>
          </rPr>
          <t>Account_Balance_MTD(acctdept: {Map!D108})</t>
        </r>
      </text>
    </comment>
    <comment ref="F18" authorId="0" shapeId="0" xr:uid="{7A92C5ED-A9BF-4F4C-8248-0029D3A8D98D}">
      <text>
        <r>
          <rPr>
            <sz val="9"/>
            <color indexed="81"/>
            <rFont val="Tahoma"/>
            <family val="2"/>
          </rPr>
          <t>Account_Balance_MTD(acctdept: {Map!E108})</t>
        </r>
      </text>
    </comment>
    <comment ref="G18" authorId="0" shapeId="0" xr:uid="{4727C171-B7B2-48FB-B2AB-A732901FAFF5}">
      <text>
        <r>
          <rPr>
            <sz val="9"/>
            <color indexed="81"/>
            <rFont val="Tahoma"/>
            <family val="2"/>
          </rPr>
          <t>Account_Balance_MTD(acctdept: {Map!F108})</t>
        </r>
      </text>
    </comment>
    <comment ref="H18" authorId="0" shapeId="0" xr:uid="{4CEB4F58-448B-4E2B-9BCE-639E41E39044}">
      <text>
        <r>
          <rPr>
            <sz val="9"/>
            <color indexed="81"/>
            <rFont val="Tahoma"/>
            <family val="2"/>
          </rPr>
          <t>Account_Balance_MTD(acctdept: {Map!G108})</t>
        </r>
      </text>
    </comment>
    <comment ref="I18" authorId="0" shapeId="0" xr:uid="{302B532C-AB11-4296-A82B-45E4C5CA9C07}">
      <text>
        <r>
          <rPr>
            <sz val="9"/>
            <color indexed="81"/>
            <rFont val="Tahoma"/>
            <family val="2"/>
          </rPr>
          <t>Account_Balance_MTD(acctdept: {Map!H108})</t>
        </r>
      </text>
    </comment>
    <comment ref="J18" authorId="0" shapeId="0" xr:uid="{F6B02309-F7A0-4922-A937-9A41792F007E}">
      <text>
        <r>
          <rPr>
            <sz val="9"/>
            <color indexed="81"/>
            <rFont val="Tahoma"/>
            <family val="2"/>
          </rPr>
          <t>Account_Balance_MTD(acctdept: {Map!I108})</t>
        </r>
      </text>
    </comment>
    <comment ref="K18" authorId="0" shapeId="0" xr:uid="{6C6D77D2-F820-49E3-B637-EEEA5098459E}">
      <text>
        <r>
          <rPr>
            <sz val="9"/>
            <color indexed="81"/>
            <rFont val="Tahoma"/>
            <family val="2"/>
          </rPr>
          <t>Account_Balance_MTD(acctdept: {Map!J108})</t>
        </r>
      </text>
    </comment>
    <comment ref="L18" authorId="0" shapeId="0" xr:uid="{98E2EDAC-1FC2-44ED-924C-DCA72382D9E6}">
      <text>
        <r>
          <rPr>
            <sz val="9"/>
            <color indexed="81"/>
            <rFont val="Tahoma"/>
            <family val="2"/>
          </rPr>
          <t>Account_Balance_MTD(acctdept: {Map!K108})</t>
        </r>
      </text>
    </comment>
    <comment ref="M18" authorId="0" shapeId="0" xr:uid="{2E80DD35-821B-4AF7-A4CD-B26D5796B8F1}">
      <text>
        <r>
          <rPr>
            <sz val="9"/>
            <color indexed="81"/>
            <rFont val="Tahoma"/>
            <family val="2"/>
          </rPr>
          <t>Account_Balance_MTD(acctdept: {Map!L108})</t>
        </r>
      </text>
    </comment>
    <comment ref="D19" authorId="0" shapeId="0" xr:uid="{56254A8A-10F1-4025-B20F-BB8CCE2041C2}">
      <text>
        <r>
          <rPr>
            <sz val="9"/>
            <color indexed="81"/>
            <rFont val="Tahoma"/>
            <family val="2"/>
          </rPr>
          <t>Account_Balance_MTD(acctdept: {Map!C109})</t>
        </r>
      </text>
    </comment>
    <comment ref="E19" authorId="0" shapeId="0" xr:uid="{75880867-3B75-4D37-893B-736A9FE746A8}">
      <text>
        <r>
          <rPr>
            <sz val="9"/>
            <color indexed="81"/>
            <rFont val="Tahoma"/>
            <family val="2"/>
          </rPr>
          <t>Account_Balance_MTD(acctdept: {Map!D109})</t>
        </r>
      </text>
    </comment>
    <comment ref="F19" authorId="0" shapeId="0" xr:uid="{08C69802-9932-42D1-8249-A4B844AB97F4}">
      <text>
        <r>
          <rPr>
            <sz val="9"/>
            <color indexed="81"/>
            <rFont val="Tahoma"/>
            <family val="2"/>
          </rPr>
          <t>Account_Balance_MTD(acctdept: {Map!E109})</t>
        </r>
      </text>
    </comment>
    <comment ref="G19" authorId="0" shapeId="0" xr:uid="{B4EB0BD8-3E12-4E60-A8BC-B25C6AD4A0A8}">
      <text>
        <r>
          <rPr>
            <sz val="9"/>
            <color indexed="81"/>
            <rFont val="Tahoma"/>
            <family val="2"/>
          </rPr>
          <t>Account_Balance_MTD(acctdept: {Map!F109})</t>
        </r>
      </text>
    </comment>
    <comment ref="H19" authorId="0" shapeId="0" xr:uid="{09B6DF0C-4D17-4E51-A43C-69161F8E798E}">
      <text>
        <r>
          <rPr>
            <sz val="9"/>
            <color indexed="81"/>
            <rFont val="Tahoma"/>
            <family val="2"/>
          </rPr>
          <t>Account_Balance_MTD(acctdept: {Map!G109})</t>
        </r>
      </text>
    </comment>
    <comment ref="I19" authorId="0" shapeId="0" xr:uid="{FFC6A10A-2E28-4581-A460-7B417008588B}">
      <text>
        <r>
          <rPr>
            <sz val="9"/>
            <color indexed="81"/>
            <rFont val="Tahoma"/>
            <family val="2"/>
          </rPr>
          <t>Account_Balance_MTD(acctdept: {Map!H109})</t>
        </r>
      </text>
    </comment>
    <comment ref="J19" authorId="0" shapeId="0" xr:uid="{26ECB59F-DFC1-421C-B512-8885A8C1F5BF}">
      <text>
        <r>
          <rPr>
            <sz val="9"/>
            <color indexed="81"/>
            <rFont val="Tahoma"/>
            <family val="2"/>
          </rPr>
          <t>Account_Balance_MTD(acctdept: {Map!I109})</t>
        </r>
      </text>
    </comment>
    <comment ref="K19" authorId="0" shapeId="0" xr:uid="{47F8E9CC-6A2D-42E9-8DF8-8D209482F657}">
      <text>
        <r>
          <rPr>
            <sz val="9"/>
            <color indexed="81"/>
            <rFont val="Tahoma"/>
            <family val="2"/>
          </rPr>
          <t>Account_Balance_MTD(acctdept: {Map!J109})</t>
        </r>
      </text>
    </comment>
    <comment ref="L19" authorId="0" shapeId="0" xr:uid="{866E32ED-7E07-408B-BD7C-CFB485B37E5B}">
      <text>
        <r>
          <rPr>
            <sz val="9"/>
            <color indexed="81"/>
            <rFont val="Tahoma"/>
            <family val="2"/>
          </rPr>
          <t>Account_Balance_MTD(acctdept: {Map!K109})</t>
        </r>
      </text>
    </comment>
    <comment ref="M19" authorId="0" shapeId="0" xr:uid="{A18426AB-B85E-4B30-A71E-FB50C1161821}">
      <text>
        <r>
          <rPr>
            <sz val="9"/>
            <color indexed="81"/>
            <rFont val="Tahoma"/>
            <family val="2"/>
          </rPr>
          <t>Account_Balance_MTD(acctdept: {Map!L109})</t>
        </r>
      </text>
    </comment>
    <comment ref="D20" authorId="0" shapeId="0" xr:uid="{DA44A858-ED3E-408D-B9CE-5898B3D51090}">
      <text>
        <r>
          <rPr>
            <sz val="9"/>
            <color indexed="81"/>
            <rFont val="Tahoma"/>
            <family val="2"/>
          </rPr>
          <t>Account_Balance_MTD(acctdept: {Map!C110})</t>
        </r>
      </text>
    </comment>
    <comment ref="E20" authorId="0" shapeId="0" xr:uid="{5D88600F-46BF-4A9C-B443-870E1713300D}">
      <text>
        <r>
          <rPr>
            <sz val="9"/>
            <color indexed="81"/>
            <rFont val="Tahoma"/>
            <family val="2"/>
          </rPr>
          <t>Account_Balance_MTD(acctdept: {Map!D110})</t>
        </r>
      </text>
    </comment>
    <comment ref="F20" authorId="0" shapeId="0" xr:uid="{4C56648B-DB2A-49A8-B1D9-DFEBDD45001A}">
      <text>
        <r>
          <rPr>
            <sz val="9"/>
            <color indexed="81"/>
            <rFont val="Tahoma"/>
            <family val="2"/>
          </rPr>
          <t>Account_Balance_MTD(acctdept: {Map!E110})</t>
        </r>
      </text>
    </comment>
    <comment ref="G20" authorId="0" shapeId="0" xr:uid="{EE383A70-BC4A-4752-82CA-6F15DD0E9240}">
      <text>
        <r>
          <rPr>
            <sz val="9"/>
            <color indexed="81"/>
            <rFont val="Tahoma"/>
            <family val="2"/>
          </rPr>
          <t>Account_Balance_MTD(acctdept: {Map!F110})</t>
        </r>
      </text>
    </comment>
    <comment ref="H20" authorId="0" shapeId="0" xr:uid="{B5DF7C91-3D68-442E-8245-38AC510C7ECE}">
      <text>
        <r>
          <rPr>
            <sz val="9"/>
            <color indexed="81"/>
            <rFont val="Tahoma"/>
            <family val="2"/>
          </rPr>
          <t>Account_Balance_MTD(acctdept: {Map!G110})</t>
        </r>
      </text>
    </comment>
    <comment ref="I20" authorId="0" shapeId="0" xr:uid="{9C427D74-A57E-429C-B9BF-2A2240662BA3}">
      <text>
        <r>
          <rPr>
            <sz val="9"/>
            <color indexed="81"/>
            <rFont val="Tahoma"/>
            <family val="2"/>
          </rPr>
          <t>Account_Balance_MTD(acctdept: {Map!H110})</t>
        </r>
      </text>
    </comment>
    <comment ref="J20" authorId="0" shapeId="0" xr:uid="{2B963EF1-6241-417B-9829-D432625FA313}">
      <text>
        <r>
          <rPr>
            <sz val="9"/>
            <color indexed="81"/>
            <rFont val="Tahoma"/>
            <family val="2"/>
          </rPr>
          <t>Account_Balance_MTD(acctdept: {Map!I110})</t>
        </r>
      </text>
    </comment>
    <comment ref="K20" authorId="0" shapeId="0" xr:uid="{7EE91FEE-B47E-4A92-94D0-7053D358A0BE}">
      <text>
        <r>
          <rPr>
            <sz val="9"/>
            <color indexed="81"/>
            <rFont val="Tahoma"/>
            <family val="2"/>
          </rPr>
          <t>Account_Balance_MTD(acctdept: {Map!J110})</t>
        </r>
      </text>
    </comment>
    <comment ref="L20" authorId="0" shapeId="0" xr:uid="{4078243A-FB32-4B8A-863A-04260BFAF578}">
      <text>
        <r>
          <rPr>
            <sz val="9"/>
            <color indexed="81"/>
            <rFont val="Tahoma"/>
            <family val="2"/>
          </rPr>
          <t>Account_Balance_MTD(acctdept: {Map!K110})</t>
        </r>
      </text>
    </comment>
    <comment ref="M20" authorId="0" shapeId="0" xr:uid="{4E049122-D9C5-48FF-B09F-F101C4075F5D}">
      <text>
        <r>
          <rPr>
            <sz val="9"/>
            <color indexed="81"/>
            <rFont val="Tahoma"/>
            <family val="2"/>
          </rPr>
          <t>Account_Balance_MTD(acctdept: {Map!L110})</t>
        </r>
      </text>
    </comment>
    <comment ref="D21" authorId="0" shapeId="0" xr:uid="{E429C68B-EC58-4031-887B-F368258D8B71}">
      <text>
        <r>
          <rPr>
            <sz val="9"/>
            <color indexed="81"/>
            <rFont val="Tahoma"/>
            <family val="2"/>
          </rPr>
          <t>Account_Balance_MTD(acctdept: {Map!C111})</t>
        </r>
      </text>
    </comment>
    <comment ref="E21" authorId="0" shapeId="0" xr:uid="{165AAF93-34F7-420D-9279-43A9B915E349}">
      <text>
        <r>
          <rPr>
            <sz val="9"/>
            <color indexed="81"/>
            <rFont val="Tahoma"/>
            <family val="2"/>
          </rPr>
          <t>Account_Balance_MTD(acctdept: {Map!D111})</t>
        </r>
      </text>
    </comment>
    <comment ref="F21" authorId="0" shapeId="0" xr:uid="{9EA9529C-B241-48E9-BAC6-F9D4D7534F7C}">
      <text>
        <r>
          <rPr>
            <sz val="9"/>
            <color indexed="81"/>
            <rFont val="Tahoma"/>
            <family val="2"/>
          </rPr>
          <t>Account_Balance_MTD(acctdept: {Map!E111})</t>
        </r>
      </text>
    </comment>
    <comment ref="G21" authorId="0" shapeId="0" xr:uid="{E2762EDB-5600-4BE7-924E-D489EBDFBE01}">
      <text>
        <r>
          <rPr>
            <sz val="9"/>
            <color indexed="81"/>
            <rFont val="Tahoma"/>
            <family val="2"/>
          </rPr>
          <t>Account_Balance_MTD(acctdept: {Map!F111})</t>
        </r>
      </text>
    </comment>
    <comment ref="H21" authorId="0" shapeId="0" xr:uid="{8A792026-EE60-41C4-B167-9667ECDE9C5C}">
      <text>
        <r>
          <rPr>
            <sz val="9"/>
            <color indexed="81"/>
            <rFont val="Tahoma"/>
            <family val="2"/>
          </rPr>
          <t>Account_Balance_MTD(acctdept: {Map!G111})</t>
        </r>
      </text>
    </comment>
    <comment ref="I21" authorId="0" shapeId="0" xr:uid="{48FC06BA-E34D-49E1-9FE2-414CC70ADD53}">
      <text>
        <r>
          <rPr>
            <sz val="9"/>
            <color indexed="81"/>
            <rFont val="Tahoma"/>
            <family val="2"/>
          </rPr>
          <t>Account_Balance_MTD(acctdept: {Map!H111})</t>
        </r>
      </text>
    </comment>
    <comment ref="J21" authorId="0" shapeId="0" xr:uid="{FF6A6D2B-9499-431B-A208-18941B50CBF5}">
      <text>
        <r>
          <rPr>
            <sz val="9"/>
            <color indexed="81"/>
            <rFont val="Tahoma"/>
            <family val="2"/>
          </rPr>
          <t>Account_Balance_MTD(acctdept: {Map!I111})</t>
        </r>
      </text>
    </comment>
    <comment ref="K21" authorId="0" shapeId="0" xr:uid="{4F70BE5E-F672-4580-8B40-CB8D62E86A1E}">
      <text>
        <r>
          <rPr>
            <sz val="9"/>
            <color indexed="81"/>
            <rFont val="Tahoma"/>
            <family val="2"/>
          </rPr>
          <t>Account_Balance_MTD(acctdept: {Map!J111})</t>
        </r>
      </text>
    </comment>
    <comment ref="L21" authorId="0" shapeId="0" xr:uid="{D42E7DF8-63DE-4360-9BE2-9903065888C8}">
      <text>
        <r>
          <rPr>
            <sz val="9"/>
            <color indexed="81"/>
            <rFont val="Tahoma"/>
            <family val="2"/>
          </rPr>
          <t>Account_Balance_MTD(acctdept: {Map!K111})</t>
        </r>
      </text>
    </comment>
    <comment ref="M21" authorId="0" shapeId="0" xr:uid="{9152A584-62DF-4ED9-9880-A373298BA469}">
      <text>
        <r>
          <rPr>
            <sz val="9"/>
            <color indexed="81"/>
            <rFont val="Tahoma"/>
            <family val="2"/>
          </rPr>
          <t>Account_Balance_MTD(acctdept: {Map!L111})</t>
        </r>
      </text>
    </comment>
    <comment ref="D22" authorId="0" shapeId="0" xr:uid="{3E121663-17CF-4821-A81C-51B4D22E81A8}">
      <text>
        <r>
          <rPr>
            <sz val="9"/>
            <color indexed="81"/>
            <rFont val="Tahoma"/>
            <family val="2"/>
          </rPr>
          <t>Account_Balance_MTD(acctdept: {Map!C112})</t>
        </r>
      </text>
    </comment>
    <comment ref="E22" authorId="0" shapeId="0" xr:uid="{D0BC9075-52C3-43A9-863E-5220591D34E2}">
      <text>
        <r>
          <rPr>
            <sz val="9"/>
            <color indexed="81"/>
            <rFont val="Tahoma"/>
            <family val="2"/>
          </rPr>
          <t>Account_Balance_MTD(acctdept: {Map!D112})</t>
        </r>
      </text>
    </comment>
    <comment ref="F22" authorId="0" shapeId="0" xr:uid="{DC4697F2-658D-4B72-89E2-628B1700A3BA}">
      <text>
        <r>
          <rPr>
            <sz val="9"/>
            <color indexed="81"/>
            <rFont val="Tahoma"/>
            <family val="2"/>
          </rPr>
          <t>Account_Balance_MTD(acctdept: {Map!E112})</t>
        </r>
      </text>
    </comment>
    <comment ref="G22" authorId="0" shapeId="0" xr:uid="{8078EC1D-2405-4048-BF80-542638CFD3E2}">
      <text>
        <r>
          <rPr>
            <sz val="9"/>
            <color indexed="81"/>
            <rFont val="Tahoma"/>
            <family val="2"/>
          </rPr>
          <t>Account_Balance_MTD(acctdept: {Map!F112})</t>
        </r>
      </text>
    </comment>
    <comment ref="H22" authorId="0" shapeId="0" xr:uid="{3CEBCF29-D178-40CD-A8B0-D8C6D1343BE8}">
      <text>
        <r>
          <rPr>
            <sz val="9"/>
            <color indexed="81"/>
            <rFont val="Tahoma"/>
            <family val="2"/>
          </rPr>
          <t>Account_Balance_MTD(acctdept: {Map!G112})</t>
        </r>
      </text>
    </comment>
    <comment ref="I22" authorId="0" shapeId="0" xr:uid="{49FA427A-812B-44B1-948F-F3CB3F9D40BE}">
      <text>
        <r>
          <rPr>
            <sz val="9"/>
            <color indexed="81"/>
            <rFont val="Tahoma"/>
            <family val="2"/>
          </rPr>
          <t>Account_Balance_MTD(acctdept: {Map!H112})</t>
        </r>
      </text>
    </comment>
    <comment ref="J22" authorId="0" shapeId="0" xr:uid="{F32AB598-5059-431D-AD58-879F3ADAE860}">
      <text>
        <r>
          <rPr>
            <sz val="9"/>
            <color indexed="81"/>
            <rFont val="Tahoma"/>
            <family val="2"/>
          </rPr>
          <t>Account_Balance_MTD(acctdept: {Map!I112})</t>
        </r>
      </text>
    </comment>
    <comment ref="K22" authorId="0" shapeId="0" xr:uid="{88A2D4E1-AC0D-489E-81A4-DAF2738FA5FD}">
      <text>
        <r>
          <rPr>
            <sz val="9"/>
            <color indexed="81"/>
            <rFont val="Tahoma"/>
            <family val="2"/>
          </rPr>
          <t>Account_Balance_MTD(acctdept: {Map!J112})</t>
        </r>
      </text>
    </comment>
    <comment ref="L22" authorId="0" shapeId="0" xr:uid="{0F272560-9BB0-4286-B47F-7A28B7FE1373}">
      <text>
        <r>
          <rPr>
            <sz val="9"/>
            <color indexed="81"/>
            <rFont val="Tahoma"/>
            <family val="2"/>
          </rPr>
          <t>Account_Balance_MTD(acctdept: {Map!K112})</t>
        </r>
      </text>
    </comment>
    <comment ref="M22" authorId="0" shapeId="0" xr:uid="{D14DAD6A-2472-4DE6-ADA2-20EED15AE768}">
      <text>
        <r>
          <rPr>
            <sz val="9"/>
            <color indexed="81"/>
            <rFont val="Tahoma"/>
            <family val="2"/>
          </rPr>
          <t>Account_Balance_MTD(acctdept: {Map!L112})</t>
        </r>
      </text>
    </comment>
    <comment ref="D23" authorId="0" shapeId="0" xr:uid="{A68D53FC-0296-472E-986A-ED07F182903C}">
      <text>
        <r>
          <rPr>
            <sz val="9"/>
            <color indexed="81"/>
            <rFont val="Tahoma"/>
            <family val="2"/>
          </rPr>
          <t>Account_Balance_MTD(acctdept: {Map!C113})</t>
        </r>
      </text>
    </comment>
    <comment ref="E23" authorId="0" shapeId="0" xr:uid="{55431AB5-93CC-49C3-BB04-162AF3F1A052}">
      <text>
        <r>
          <rPr>
            <sz val="9"/>
            <color indexed="81"/>
            <rFont val="Tahoma"/>
            <family val="2"/>
          </rPr>
          <t>Account_Balance_MTD(acctdept: {Map!D113})</t>
        </r>
      </text>
    </comment>
    <comment ref="F23" authorId="0" shapeId="0" xr:uid="{CD83D741-15AF-4652-8060-F6E0FB9A6811}">
      <text>
        <r>
          <rPr>
            <sz val="9"/>
            <color indexed="81"/>
            <rFont val="Tahoma"/>
            <family val="2"/>
          </rPr>
          <t>Account_Balance_MTD(acctdept: {Map!E113})</t>
        </r>
      </text>
    </comment>
    <comment ref="G23" authorId="0" shapeId="0" xr:uid="{CEEA8B8C-8B8A-4D92-B647-D4BD061FF827}">
      <text>
        <r>
          <rPr>
            <sz val="9"/>
            <color indexed="81"/>
            <rFont val="Tahoma"/>
            <family val="2"/>
          </rPr>
          <t>Account_Balance_MTD(acctdept: {Map!F113})</t>
        </r>
      </text>
    </comment>
    <comment ref="H23" authorId="0" shapeId="0" xr:uid="{A39AD75B-EE84-470A-9437-798EA0637494}">
      <text>
        <r>
          <rPr>
            <sz val="9"/>
            <color indexed="81"/>
            <rFont val="Tahoma"/>
            <family val="2"/>
          </rPr>
          <t>Account_Balance_MTD(acctdept: {Map!G113})</t>
        </r>
      </text>
    </comment>
    <comment ref="I23" authorId="0" shapeId="0" xr:uid="{41787A74-649B-4FEF-B878-CE5DA05E53E8}">
      <text>
        <r>
          <rPr>
            <sz val="9"/>
            <color indexed="81"/>
            <rFont val="Tahoma"/>
            <family val="2"/>
          </rPr>
          <t>Account_Balance_MTD(acctdept: {Map!H113})</t>
        </r>
      </text>
    </comment>
    <comment ref="J23" authorId="0" shapeId="0" xr:uid="{1BB6A524-1AB3-4C64-8365-E013F225ED58}">
      <text>
        <r>
          <rPr>
            <sz val="9"/>
            <color indexed="81"/>
            <rFont val="Tahoma"/>
            <family val="2"/>
          </rPr>
          <t>Account_Balance_MTD(acctdept: {Map!I113})</t>
        </r>
      </text>
    </comment>
    <comment ref="K23" authorId="0" shapeId="0" xr:uid="{807E37A2-1B16-4DAC-A2A9-05609076D82E}">
      <text>
        <r>
          <rPr>
            <sz val="9"/>
            <color indexed="81"/>
            <rFont val="Tahoma"/>
            <family val="2"/>
          </rPr>
          <t>Account_Balance_MTD(acctdept: {Map!J113})</t>
        </r>
      </text>
    </comment>
    <comment ref="L23" authorId="0" shapeId="0" xr:uid="{DC496A0F-B690-4CCB-8985-99E55FEEA1B4}">
      <text>
        <r>
          <rPr>
            <sz val="9"/>
            <color indexed="81"/>
            <rFont val="Tahoma"/>
            <family val="2"/>
          </rPr>
          <t>Account_Balance_MTD(acctdept: {Map!K113})</t>
        </r>
      </text>
    </comment>
    <comment ref="M23" authorId="0" shapeId="0" xr:uid="{7D6AB9EA-8A8F-4D45-97BB-EDEC2E498765}">
      <text>
        <r>
          <rPr>
            <sz val="9"/>
            <color indexed="81"/>
            <rFont val="Tahoma"/>
            <family val="2"/>
          </rPr>
          <t>Account_Balance_MTD(acctdept: {Map!L113})</t>
        </r>
      </text>
    </comment>
    <comment ref="D24" authorId="0" shapeId="0" xr:uid="{DF76A719-C06A-4482-9026-94183780F43B}">
      <text>
        <r>
          <rPr>
            <sz val="9"/>
            <color indexed="81"/>
            <rFont val="Tahoma"/>
            <family val="2"/>
          </rPr>
          <t>Account_Balance_MTD(acctdept: {Map!C114})</t>
        </r>
      </text>
    </comment>
    <comment ref="E24" authorId="0" shapeId="0" xr:uid="{6413DAFE-E1CB-42C0-BFD6-A4461CABAD25}">
      <text>
        <r>
          <rPr>
            <sz val="9"/>
            <color indexed="81"/>
            <rFont val="Tahoma"/>
            <family val="2"/>
          </rPr>
          <t>Account_Balance_MTD(acctdept: {Map!D114})</t>
        </r>
      </text>
    </comment>
    <comment ref="F24" authorId="0" shapeId="0" xr:uid="{7D85863B-16EA-4F1B-BCF1-554247898213}">
      <text>
        <r>
          <rPr>
            <sz val="9"/>
            <color indexed="81"/>
            <rFont val="Tahoma"/>
            <family val="2"/>
          </rPr>
          <t>Account_Balance_MTD(acctdept: {Map!E114})</t>
        </r>
      </text>
    </comment>
    <comment ref="G24" authorId="0" shapeId="0" xr:uid="{ECA10B85-CB70-4786-863D-9428377D0015}">
      <text>
        <r>
          <rPr>
            <sz val="9"/>
            <color indexed="81"/>
            <rFont val="Tahoma"/>
            <family val="2"/>
          </rPr>
          <t>Account_Balance_MTD(acctdept: {Map!F114})</t>
        </r>
      </text>
    </comment>
    <comment ref="H24" authorId="0" shapeId="0" xr:uid="{FF0F7CF0-03AA-4EE4-B00F-AC484E158E99}">
      <text>
        <r>
          <rPr>
            <sz val="9"/>
            <color indexed="81"/>
            <rFont val="Tahoma"/>
            <family val="2"/>
          </rPr>
          <t>Account_Balance_MTD(acctdept: {Map!G114})</t>
        </r>
      </text>
    </comment>
    <comment ref="I24" authorId="0" shapeId="0" xr:uid="{4A5A583D-6EFD-467E-8CD5-4076CA1A50F1}">
      <text>
        <r>
          <rPr>
            <sz val="9"/>
            <color indexed="81"/>
            <rFont val="Tahoma"/>
            <family val="2"/>
          </rPr>
          <t>Account_Balance_MTD(acctdept: {Map!H114})</t>
        </r>
      </text>
    </comment>
    <comment ref="J24" authorId="0" shapeId="0" xr:uid="{5AEEF854-B988-4275-A727-E9AC97BD98F3}">
      <text>
        <r>
          <rPr>
            <sz val="9"/>
            <color indexed="81"/>
            <rFont val="Tahoma"/>
            <family val="2"/>
          </rPr>
          <t>Account_Balance_MTD(acctdept: {Map!I114})</t>
        </r>
      </text>
    </comment>
    <comment ref="K24" authorId="0" shapeId="0" xr:uid="{79461E4A-7AB0-4071-8512-2C50F4A2E0F3}">
      <text>
        <r>
          <rPr>
            <sz val="9"/>
            <color indexed="81"/>
            <rFont val="Tahoma"/>
            <family val="2"/>
          </rPr>
          <t>Account_Balance_MTD(acctdept: {Map!J114})</t>
        </r>
      </text>
    </comment>
    <comment ref="L24" authorId="0" shapeId="0" xr:uid="{BEE98DFF-EFEC-4234-B384-AFD8AA6030F1}">
      <text>
        <r>
          <rPr>
            <sz val="9"/>
            <color indexed="81"/>
            <rFont val="Tahoma"/>
            <family val="2"/>
          </rPr>
          <t>Account_Balance_MTD(acctdept: {Map!K114})</t>
        </r>
      </text>
    </comment>
    <comment ref="M24" authorId="0" shapeId="0" xr:uid="{1325EEE9-43CD-4007-AEB7-72B320118EF7}">
      <text>
        <r>
          <rPr>
            <sz val="9"/>
            <color indexed="81"/>
            <rFont val="Tahoma"/>
            <family val="2"/>
          </rPr>
          <t>Account_Balance_MTD(acctdept: {Map!L114})</t>
        </r>
      </text>
    </comment>
    <comment ref="D25" authorId="0" shapeId="0" xr:uid="{5229F061-8427-40F2-8CF9-844CAEC9069C}">
      <text>
        <r>
          <rPr>
            <sz val="9"/>
            <color indexed="81"/>
            <rFont val="Tahoma"/>
            <family val="2"/>
          </rPr>
          <t>Account_Balance_MTD(acctdept: {Map!C115})</t>
        </r>
      </text>
    </comment>
    <comment ref="E25" authorId="0" shapeId="0" xr:uid="{10B7C6B6-5A69-490D-80E7-2B554E293726}">
      <text>
        <r>
          <rPr>
            <sz val="9"/>
            <color indexed="81"/>
            <rFont val="Tahoma"/>
            <family val="2"/>
          </rPr>
          <t>Account_Balance_MTD(acctdept: {Map!D115})</t>
        </r>
      </text>
    </comment>
    <comment ref="F25" authorId="0" shapeId="0" xr:uid="{27BE6D3D-6E5A-4E88-9548-EFF994EF6E3C}">
      <text>
        <r>
          <rPr>
            <sz val="9"/>
            <color indexed="81"/>
            <rFont val="Tahoma"/>
            <family val="2"/>
          </rPr>
          <t>Account_Balance_MTD(acctdept: {Map!E115})</t>
        </r>
      </text>
    </comment>
    <comment ref="G25" authorId="0" shapeId="0" xr:uid="{C669A587-FF2F-4A0C-AE67-8594572D0A77}">
      <text>
        <r>
          <rPr>
            <sz val="9"/>
            <color indexed="81"/>
            <rFont val="Tahoma"/>
            <family val="2"/>
          </rPr>
          <t>Account_Balance_MTD(acctdept: {Map!F115})</t>
        </r>
      </text>
    </comment>
    <comment ref="H25" authorId="0" shapeId="0" xr:uid="{5431868E-375D-4371-A665-C2D871E8C150}">
      <text>
        <r>
          <rPr>
            <sz val="9"/>
            <color indexed="81"/>
            <rFont val="Tahoma"/>
            <family val="2"/>
          </rPr>
          <t>Account_Balance_MTD(acctdept: {Map!G115})</t>
        </r>
      </text>
    </comment>
    <comment ref="I25" authorId="0" shapeId="0" xr:uid="{DB135BFD-1332-451E-8A07-30DF3F91E6C7}">
      <text>
        <r>
          <rPr>
            <sz val="9"/>
            <color indexed="81"/>
            <rFont val="Tahoma"/>
            <family val="2"/>
          </rPr>
          <t>Account_Balance_MTD(acctdept: {Map!H115})</t>
        </r>
      </text>
    </comment>
    <comment ref="J25" authorId="0" shapeId="0" xr:uid="{1697AAB1-5B9A-4B00-B44F-03B91438E2EA}">
      <text>
        <r>
          <rPr>
            <sz val="9"/>
            <color indexed="81"/>
            <rFont val="Tahoma"/>
            <family val="2"/>
          </rPr>
          <t>Account_Balance_MTD(acctdept: {Map!I115})</t>
        </r>
      </text>
    </comment>
    <comment ref="K25" authorId="0" shapeId="0" xr:uid="{3AB3D68B-7A5F-48FE-81A7-82DE2E373B6E}">
      <text>
        <r>
          <rPr>
            <sz val="9"/>
            <color indexed="81"/>
            <rFont val="Tahoma"/>
            <family val="2"/>
          </rPr>
          <t>Account_Balance_MTD(acctdept: {Map!J115})</t>
        </r>
      </text>
    </comment>
    <comment ref="L25" authorId="0" shapeId="0" xr:uid="{580779FA-338A-43AC-84BD-5AF720DF30B3}">
      <text>
        <r>
          <rPr>
            <sz val="9"/>
            <color indexed="81"/>
            <rFont val="Tahoma"/>
            <family val="2"/>
          </rPr>
          <t>Account_Balance_MTD(acctdept: {Map!K115})</t>
        </r>
      </text>
    </comment>
    <comment ref="M25" authorId="0" shapeId="0" xr:uid="{A46A87F6-B984-405F-AB2E-4AB91BD8C705}">
      <text>
        <r>
          <rPr>
            <sz val="9"/>
            <color indexed="81"/>
            <rFont val="Tahoma"/>
            <family val="2"/>
          </rPr>
          <t>Account_Balance_MTD(acctdept: {Map!L115})</t>
        </r>
      </text>
    </comment>
    <comment ref="D26" authorId="0" shapeId="0" xr:uid="{B512B796-9FC8-4606-93E6-4B23C386F535}">
      <text>
        <r>
          <rPr>
            <sz val="9"/>
            <color indexed="81"/>
            <rFont val="Tahoma"/>
            <family val="2"/>
          </rPr>
          <t>Account_Balance_MTD(acctdept: {Map!C116})</t>
        </r>
      </text>
    </comment>
    <comment ref="E26" authorId="0" shapeId="0" xr:uid="{2FB343E0-2BD1-41CE-AAD4-8B225A124D2F}">
      <text>
        <r>
          <rPr>
            <sz val="9"/>
            <color indexed="81"/>
            <rFont val="Tahoma"/>
            <family val="2"/>
          </rPr>
          <t>Account_Balance_MTD(acctdept: {Map!D116})</t>
        </r>
      </text>
    </comment>
    <comment ref="F26" authorId="0" shapeId="0" xr:uid="{372BBEF6-4C12-4D6F-873E-B6FC7990EA43}">
      <text>
        <r>
          <rPr>
            <sz val="9"/>
            <color indexed="81"/>
            <rFont val="Tahoma"/>
            <family val="2"/>
          </rPr>
          <t>Account_Balance_MTD(acctdept: {Map!E116})</t>
        </r>
      </text>
    </comment>
    <comment ref="G26" authorId="0" shapeId="0" xr:uid="{8BD4699D-0F66-46B6-83B1-0BA03D7700C4}">
      <text>
        <r>
          <rPr>
            <sz val="9"/>
            <color indexed="81"/>
            <rFont val="Tahoma"/>
            <family val="2"/>
          </rPr>
          <t>Account_Balance_MTD(acctdept: {Map!F116})</t>
        </r>
      </text>
    </comment>
    <comment ref="H26" authorId="0" shapeId="0" xr:uid="{DD4598BC-745E-4AAF-8644-3CAEF7D9680D}">
      <text>
        <r>
          <rPr>
            <sz val="9"/>
            <color indexed="81"/>
            <rFont val="Tahoma"/>
            <family val="2"/>
          </rPr>
          <t>Account_Balance_MTD(acctdept: {Map!G116})</t>
        </r>
      </text>
    </comment>
    <comment ref="I26" authorId="0" shapeId="0" xr:uid="{086C9666-E208-41E2-B8E0-E1684CC50CBB}">
      <text>
        <r>
          <rPr>
            <sz val="9"/>
            <color indexed="81"/>
            <rFont val="Tahoma"/>
            <family val="2"/>
          </rPr>
          <t>Account_Balance_MTD(acctdept: {Map!H116})</t>
        </r>
      </text>
    </comment>
    <comment ref="J26" authorId="0" shapeId="0" xr:uid="{2BAC18EA-E1CC-4C7A-8DDE-2E980A4CB866}">
      <text>
        <r>
          <rPr>
            <sz val="9"/>
            <color indexed="81"/>
            <rFont val="Tahoma"/>
            <family val="2"/>
          </rPr>
          <t>Account_Balance_MTD(acctdept: {Map!I116})</t>
        </r>
      </text>
    </comment>
    <comment ref="K26" authorId="0" shapeId="0" xr:uid="{674D44CD-F28C-4B91-8E45-8C6360F51C79}">
      <text>
        <r>
          <rPr>
            <sz val="9"/>
            <color indexed="81"/>
            <rFont val="Tahoma"/>
            <family val="2"/>
          </rPr>
          <t>Account_Balance_MTD(acctdept: {Map!J116})</t>
        </r>
      </text>
    </comment>
    <comment ref="L26" authorId="0" shapeId="0" xr:uid="{4915751C-9441-4482-980C-DD1FAA9F24B6}">
      <text>
        <r>
          <rPr>
            <sz val="9"/>
            <color indexed="81"/>
            <rFont val="Tahoma"/>
            <family val="2"/>
          </rPr>
          <t>Account_Balance_MTD(acctdept: {Map!K116})</t>
        </r>
      </text>
    </comment>
    <comment ref="M26" authorId="0" shapeId="0" xr:uid="{A4B6EB94-1992-4CF8-BC17-FDFC8D4D8809}">
      <text>
        <r>
          <rPr>
            <sz val="9"/>
            <color indexed="81"/>
            <rFont val="Tahoma"/>
            <family val="2"/>
          </rPr>
          <t>Account_Balance_MTD(acctdept: {Map!L116})</t>
        </r>
      </text>
    </comment>
    <comment ref="D27" authorId="0" shapeId="0" xr:uid="{0112B908-51CF-47A5-A7E9-437DA580D2BC}">
      <text>
        <r>
          <rPr>
            <sz val="9"/>
            <color indexed="81"/>
            <rFont val="Tahoma"/>
            <family val="2"/>
          </rPr>
          <t>Account_Balance_MTD(acctdept: {Map!C117})</t>
        </r>
      </text>
    </comment>
    <comment ref="E27" authorId="0" shapeId="0" xr:uid="{49429726-4952-475C-8983-9BB60F5E73A7}">
      <text>
        <r>
          <rPr>
            <sz val="9"/>
            <color indexed="81"/>
            <rFont val="Tahoma"/>
            <family val="2"/>
          </rPr>
          <t>Account_Balance_MTD(acctdept: {Map!D117})</t>
        </r>
      </text>
    </comment>
    <comment ref="F27" authorId="0" shapeId="0" xr:uid="{2A49B42F-FE98-4C99-A95C-D34FE17AD911}">
      <text>
        <r>
          <rPr>
            <sz val="9"/>
            <color indexed="81"/>
            <rFont val="Tahoma"/>
            <family val="2"/>
          </rPr>
          <t>Account_Balance_MTD(acctdept: {Map!E117})</t>
        </r>
      </text>
    </comment>
    <comment ref="G27" authorId="0" shapeId="0" xr:uid="{C0D961B9-AE1E-497E-839D-F96C4C87F8CC}">
      <text>
        <r>
          <rPr>
            <sz val="9"/>
            <color indexed="81"/>
            <rFont val="Tahoma"/>
            <family val="2"/>
          </rPr>
          <t>Account_Balance_MTD(acctdept: {Map!F117})</t>
        </r>
      </text>
    </comment>
    <comment ref="H27" authorId="0" shapeId="0" xr:uid="{6157A11E-149D-4C5D-A0FB-7D73EC7484B8}">
      <text>
        <r>
          <rPr>
            <sz val="9"/>
            <color indexed="81"/>
            <rFont val="Tahoma"/>
            <family val="2"/>
          </rPr>
          <t>Account_Balance_MTD(acctdept: {Map!G117})</t>
        </r>
      </text>
    </comment>
    <comment ref="I27" authorId="0" shapeId="0" xr:uid="{1BD0DE80-C612-4D71-B718-2BE92DF7105C}">
      <text>
        <r>
          <rPr>
            <sz val="9"/>
            <color indexed="81"/>
            <rFont val="Tahoma"/>
            <family val="2"/>
          </rPr>
          <t>Account_Balance_MTD(acctdept: {Map!H117})</t>
        </r>
      </text>
    </comment>
    <comment ref="J27" authorId="0" shapeId="0" xr:uid="{14F36665-213A-489A-A759-AC927253176C}">
      <text>
        <r>
          <rPr>
            <sz val="9"/>
            <color indexed="81"/>
            <rFont val="Tahoma"/>
            <family val="2"/>
          </rPr>
          <t>Account_Balance_MTD(acctdept: {Map!I117})</t>
        </r>
      </text>
    </comment>
    <comment ref="K27" authorId="0" shapeId="0" xr:uid="{2E7BC309-60FC-4DF3-B60B-28117EBE6D26}">
      <text>
        <r>
          <rPr>
            <sz val="9"/>
            <color indexed="81"/>
            <rFont val="Tahoma"/>
            <family val="2"/>
          </rPr>
          <t>Account_Balance_MTD(acctdept: {Map!J117})</t>
        </r>
      </text>
    </comment>
    <comment ref="L27" authorId="0" shapeId="0" xr:uid="{4D61A50F-8040-435E-8D8D-4336D3EBDD3F}">
      <text>
        <r>
          <rPr>
            <sz val="9"/>
            <color indexed="81"/>
            <rFont val="Tahoma"/>
            <family val="2"/>
          </rPr>
          <t>Account_Balance_MTD(acctdept: {Map!K117})</t>
        </r>
      </text>
    </comment>
    <comment ref="M27" authorId="0" shapeId="0" xr:uid="{BE186124-325C-43A5-ABAE-65D15E380EF7}">
      <text>
        <r>
          <rPr>
            <sz val="9"/>
            <color indexed="81"/>
            <rFont val="Tahoma"/>
            <family val="2"/>
          </rPr>
          <t>Account_Balance_MTD(acctdept: {Map!L117})</t>
        </r>
      </text>
    </comment>
    <comment ref="D28" authorId="0" shapeId="0" xr:uid="{592A0133-C881-4450-8BFA-1B28E5F1665B}">
      <text>
        <r>
          <rPr>
            <sz val="9"/>
            <color indexed="81"/>
            <rFont val="Tahoma"/>
            <family val="2"/>
          </rPr>
          <t>Account_Balance_MTD(acctdept: {Map!C118})</t>
        </r>
      </text>
    </comment>
    <comment ref="E28" authorId="0" shapeId="0" xr:uid="{58B9F3BB-09D7-4F8D-AD15-635F999C82EE}">
      <text>
        <r>
          <rPr>
            <sz val="9"/>
            <color indexed="81"/>
            <rFont val="Tahoma"/>
            <family val="2"/>
          </rPr>
          <t>Account_Balance_MTD(acctdept: {Map!D118})</t>
        </r>
      </text>
    </comment>
    <comment ref="F28" authorId="0" shapeId="0" xr:uid="{75556920-69B5-4971-B488-D8AA938476A3}">
      <text>
        <r>
          <rPr>
            <sz val="9"/>
            <color indexed="81"/>
            <rFont val="Tahoma"/>
            <family val="2"/>
          </rPr>
          <t>Account_Balance_MTD(acctdept: {Map!E118})</t>
        </r>
      </text>
    </comment>
    <comment ref="G28" authorId="0" shapeId="0" xr:uid="{34CEBE17-9454-44A8-B39F-34CD6DB2A1BF}">
      <text>
        <r>
          <rPr>
            <sz val="9"/>
            <color indexed="81"/>
            <rFont val="Tahoma"/>
            <family val="2"/>
          </rPr>
          <t>Account_Balance_MTD(acctdept: {Map!F118})</t>
        </r>
      </text>
    </comment>
    <comment ref="H28" authorId="0" shapeId="0" xr:uid="{A0CD2CB2-041C-4769-BBEF-C6CA7823F931}">
      <text>
        <r>
          <rPr>
            <sz val="9"/>
            <color indexed="81"/>
            <rFont val="Tahoma"/>
            <family val="2"/>
          </rPr>
          <t>Account_Balance_MTD(acctdept: {Map!G118})</t>
        </r>
      </text>
    </comment>
    <comment ref="I28" authorId="0" shapeId="0" xr:uid="{C82EDA6B-DE91-4E43-803E-5DF8DA7FA612}">
      <text>
        <r>
          <rPr>
            <sz val="9"/>
            <color indexed="81"/>
            <rFont val="Tahoma"/>
            <family val="2"/>
          </rPr>
          <t>Account_Balance_MTD(acctdept: {Map!H118})</t>
        </r>
      </text>
    </comment>
    <comment ref="J28" authorId="0" shapeId="0" xr:uid="{E2C9BDBD-4995-4D68-B01A-CCCF466D41D4}">
      <text>
        <r>
          <rPr>
            <sz val="9"/>
            <color indexed="81"/>
            <rFont val="Tahoma"/>
            <family val="2"/>
          </rPr>
          <t>Account_Balance_MTD(acctdept: {Map!I118})</t>
        </r>
      </text>
    </comment>
    <comment ref="K28" authorId="0" shapeId="0" xr:uid="{30939FBB-110E-4006-B54D-728C8D1E2913}">
      <text>
        <r>
          <rPr>
            <sz val="9"/>
            <color indexed="81"/>
            <rFont val="Tahoma"/>
            <family val="2"/>
          </rPr>
          <t>Account_Balance_MTD(acctdept: {Map!J118})</t>
        </r>
      </text>
    </comment>
    <comment ref="L28" authorId="0" shapeId="0" xr:uid="{E0C18120-2B65-407F-9A6F-A264629DC72E}">
      <text>
        <r>
          <rPr>
            <sz val="9"/>
            <color indexed="81"/>
            <rFont val="Tahoma"/>
            <family val="2"/>
          </rPr>
          <t>Account_Balance_MTD(acctdept: {Map!K118})</t>
        </r>
      </text>
    </comment>
    <comment ref="M28" authorId="0" shapeId="0" xr:uid="{FF40D5C9-7330-4C2A-8307-D8D3C61F225B}">
      <text>
        <r>
          <rPr>
            <sz val="9"/>
            <color indexed="81"/>
            <rFont val="Tahoma"/>
            <family val="2"/>
          </rPr>
          <t>Account_Balance_MTD(acctdept: {Map!L118})</t>
        </r>
      </text>
    </comment>
    <comment ref="D29" authorId="0" shapeId="0" xr:uid="{2E097BA4-0030-4115-A266-99893721A4FF}">
      <text>
        <r>
          <rPr>
            <sz val="9"/>
            <color indexed="81"/>
            <rFont val="Tahoma"/>
            <family val="2"/>
          </rPr>
          <t>Account_Balance_MTD(acctdept: {Map!C119})</t>
        </r>
      </text>
    </comment>
    <comment ref="E29" authorId="0" shapeId="0" xr:uid="{C4BDF378-C156-4990-81AE-DFFF7C31A3BA}">
      <text>
        <r>
          <rPr>
            <sz val="9"/>
            <color indexed="81"/>
            <rFont val="Tahoma"/>
            <family val="2"/>
          </rPr>
          <t>Account_Balance_MTD(acctdept: {Map!D119})</t>
        </r>
      </text>
    </comment>
    <comment ref="F29" authorId="0" shapeId="0" xr:uid="{5376A5B2-B8B4-4A10-96B3-B6BBB7FF4BE6}">
      <text>
        <r>
          <rPr>
            <sz val="9"/>
            <color indexed="81"/>
            <rFont val="Tahoma"/>
            <family val="2"/>
          </rPr>
          <t>Account_Balance_MTD(acctdept: {Map!E119})</t>
        </r>
      </text>
    </comment>
    <comment ref="G29" authorId="0" shapeId="0" xr:uid="{16B6C433-FC24-475D-AB8D-29B60E1BA637}">
      <text>
        <r>
          <rPr>
            <sz val="9"/>
            <color indexed="81"/>
            <rFont val="Tahoma"/>
            <family val="2"/>
          </rPr>
          <t>Account_Balance_MTD(acctdept: {Map!F119})</t>
        </r>
      </text>
    </comment>
    <comment ref="H29" authorId="0" shapeId="0" xr:uid="{80000C03-967E-4077-9E2D-89249C996568}">
      <text>
        <r>
          <rPr>
            <sz val="9"/>
            <color indexed="81"/>
            <rFont val="Tahoma"/>
            <family val="2"/>
          </rPr>
          <t>Account_Balance_MTD(acctdept: {Map!G119})</t>
        </r>
      </text>
    </comment>
    <comment ref="I29" authorId="0" shapeId="0" xr:uid="{406FFB75-0E52-477A-AD08-CCC8D93BE8CD}">
      <text>
        <r>
          <rPr>
            <sz val="9"/>
            <color indexed="81"/>
            <rFont val="Tahoma"/>
            <family val="2"/>
          </rPr>
          <t>Account_Balance_MTD(acctdept: {Map!H119})</t>
        </r>
      </text>
    </comment>
    <comment ref="J29" authorId="0" shapeId="0" xr:uid="{2ECC544B-5E0E-408F-8647-7ACB8AE15A33}">
      <text>
        <r>
          <rPr>
            <sz val="9"/>
            <color indexed="81"/>
            <rFont val="Tahoma"/>
            <family val="2"/>
          </rPr>
          <t>Account_Balance_MTD(acctdept: {Map!I119})</t>
        </r>
      </text>
    </comment>
    <comment ref="K29" authorId="0" shapeId="0" xr:uid="{F9D2C3D8-B068-421F-BF19-4DCDF0505FCF}">
      <text>
        <r>
          <rPr>
            <sz val="9"/>
            <color indexed="81"/>
            <rFont val="Tahoma"/>
            <family val="2"/>
          </rPr>
          <t>Account_Balance_MTD(acctdept: {Map!J119})</t>
        </r>
      </text>
    </comment>
    <comment ref="L29" authorId="0" shapeId="0" xr:uid="{45D05921-F254-48A0-8C8E-ABE405196727}">
      <text>
        <r>
          <rPr>
            <sz val="9"/>
            <color indexed="81"/>
            <rFont val="Tahoma"/>
            <family val="2"/>
          </rPr>
          <t>Account_Balance_MTD(acctdept: {Map!K119})</t>
        </r>
      </text>
    </comment>
    <comment ref="M29" authorId="0" shapeId="0" xr:uid="{E9992931-82A8-4E30-A5FC-783081320C78}">
      <text>
        <r>
          <rPr>
            <sz val="9"/>
            <color indexed="81"/>
            <rFont val="Tahoma"/>
            <family val="2"/>
          </rPr>
          <t>Account_Balance_MTD(acctdept: {Map!L119})</t>
        </r>
      </text>
    </comment>
    <comment ref="D30" authorId="0" shapeId="0" xr:uid="{6CAED63B-5374-498C-B958-ACB417C467D0}">
      <text>
        <r>
          <rPr>
            <sz val="9"/>
            <color indexed="81"/>
            <rFont val="Tahoma"/>
            <family val="2"/>
          </rPr>
          <t>Account_Balance_MTD(acctdept: {Map!C120})</t>
        </r>
      </text>
    </comment>
    <comment ref="E30" authorId="0" shapeId="0" xr:uid="{D8E449BB-1AC4-4AB8-9F3D-F039DC64B9CC}">
      <text>
        <r>
          <rPr>
            <sz val="9"/>
            <color indexed="81"/>
            <rFont val="Tahoma"/>
            <family val="2"/>
          </rPr>
          <t>Account_Balance_MTD(acctdept: {Map!D120})</t>
        </r>
      </text>
    </comment>
    <comment ref="F30" authorId="0" shapeId="0" xr:uid="{ABFC9467-7542-4793-B88E-C5712BE330DC}">
      <text>
        <r>
          <rPr>
            <sz val="9"/>
            <color indexed="81"/>
            <rFont val="Tahoma"/>
            <family val="2"/>
          </rPr>
          <t>Account_Balance_MTD(acctdept: {Map!E120})</t>
        </r>
      </text>
    </comment>
    <comment ref="G30" authorId="0" shapeId="0" xr:uid="{E0C8C191-AB04-432C-AF26-F2FF0C4919FF}">
      <text>
        <r>
          <rPr>
            <sz val="9"/>
            <color indexed="81"/>
            <rFont val="Tahoma"/>
            <family val="2"/>
          </rPr>
          <t>Account_Balance_MTD(acctdept: {Map!F120})</t>
        </r>
      </text>
    </comment>
    <comment ref="H30" authorId="0" shapeId="0" xr:uid="{BF38231E-2E3A-4C1D-9DCB-BCFA299E8DE1}">
      <text>
        <r>
          <rPr>
            <sz val="9"/>
            <color indexed="81"/>
            <rFont val="Tahoma"/>
            <family val="2"/>
          </rPr>
          <t>Account_Balance_MTD(acctdept: {Map!G120})</t>
        </r>
      </text>
    </comment>
    <comment ref="I30" authorId="0" shapeId="0" xr:uid="{9A437997-DFE8-40B3-AFE1-5B64A5CF69A8}">
      <text>
        <r>
          <rPr>
            <sz val="9"/>
            <color indexed="81"/>
            <rFont val="Tahoma"/>
            <family val="2"/>
          </rPr>
          <t>Account_Balance_MTD(acctdept: {Map!H120})</t>
        </r>
      </text>
    </comment>
    <comment ref="J30" authorId="0" shapeId="0" xr:uid="{544D9610-DB10-4AD9-A1AF-05B95BECC08B}">
      <text>
        <r>
          <rPr>
            <sz val="9"/>
            <color indexed="81"/>
            <rFont val="Tahoma"/>
            <family val="2"/>
          </rPr>
          <t>Account_Balance_MTD(acctdept: {Map!I120})</t>
        </r>
      </text>
    </comment>
    <comment ref="K30" authorId="0" shapeId="0" xr:uid="{F04B2BC3-739D-4447-8D84-9A3CD4F9EC44}">
      <text>
        <r>
          <rPr>
            <sz val="9"/>
            <color indexed="81"/>
            <rFont val="Tahoma"/>
            <family val="2"/>
          </rPr>
          <t>Account_Balance_MTD(acctdept: {Map!J120})</t>
        </r>
      </text>
    </comment>
    <comment ref="L30" authorId="0" shapeId="0" xr:uid="{71C3905E-5F63-4900-B1E9-D11F7BE10241}">
      <text>
        <r>
          <rPr>
            <sz val="9"/>
            <color indexed="81"/>
            <rFont val="Tahoma"/>
            <family val="2"/>
          </rPr>
          <t>Account_Balance_MTD(acctdept: {Map!K120})</t>
        </r>
      </text>
    </comment>
    <comment ref="M30" authorId="0" shapeId="0" xr:uid="{863E73CF-B2A1-4019-A8F0-E15204D77AC3}">
      <text>
        <r>
          <rPr>
            <sz val="9"/>
            <color indexed="81"/>
            <rFont val="Tahoma"/>
            <family val="2"/>
          </rPr>
          <t>Account_Balance_MTD(acctdept: {Map!L120})</t>
        </r>
      </text>
    </comment>
    <comment ref="D31" authorId="0" shapeId="0" xr:uid="{9DAD5470-4925-4885-9F1E-7DF73879AB1B}">
      <text>
        <r>
          <rPr>
            <sz val="9"/>
            <color indexed="81"/>
            <rFont val="Tahoma"/>
            <family val="2"/>
          </rPr>
          <t>Account_Balance_MTD(acctdept: {Map!C121})</t>
        </r>
      </text>
    </comment>
    <comment ref="E31" authorId="0" shapeId="0" xr:uid="{BE5DA4B5-B214-4E7E-BB4A-6CDF7952F2F2}">
      <text>
        <r>
          <rPr>
            <sz val="9"/>
            <color indexed="81"/>
            <rFont val="Tahoma"/>
            <family val="2"/>
          </rPr>
          <t>Account_Balance_MTD(acctdept: {Map!D121})</t>
        </r>
      </text>
    </comment>
    <comment ref="F31" authorId="0" shapeId="0" xr:uid="{A38DC2B6-D763-4887-AA60-E15CD1FD67E4}">
      <text>
        <r>
          <rPr>
            <sz val="9"/>
            <color indexed="81"/>
            <rFont val="Tahoma"/>
            <family val="2"/>
          </rPr>
          <t>Account_Balance_MTD(acctdept: {Map!E121})</t>
        </r>
      </text>
    </comment>
    <comment ref="G31" authorId="0" shapeId="0" xr:uid="{3971F92F-8238-4A9D-8C3F-CA83E0BB095B}">
      <text>
        <r>
          <rPr>
            <sz val="9"/>
            <color indexed="81"/>
            <rFont val="Tahoma"/>
            <family val="2"/>
          </rPr>
          <t>Account_Balance_MTD(acctdept: {Map!F121})</t>
        </r>
      </text>
    </comment>
    <comment ref="H31" authorId="0" shapeId="0" xr:uid="{BDF95E27-1D96-4617-A69C-31DB628E1936}">
      <text>
        <r>
          <rPr>
            <sz val="9"/>
            <color indexed="81"/>
            <rFont val="Tahoma"/>
            <family val="2"/>
          </rPr>
          <t>Account_Balance_MTD(acctdept: {Map!G121})</t>
        </r>
      </text>
    </comment>
    <comment ref="I31" authorId="0" shapeId="0" xr:uid="{1B7B4AE2-84FB-4DF8-9C7C-3C3F079F7604}">
      <text>
        <r>
          <rPr>
            <sz val="9"/>
            <color indexed="81"/>
            <rFont val="Tahoma"/>
            <family val="2"/>
          </rPr>
          <t>Account_Balance_MTD(acctdept: {Map!H121})</t>
        </r>
      </text>
    </comment>
    <comment ref="J31" authorId="0" shapeId="0" xr:uid="{CA3EEB40-B71D-41FF-B096-FD0E7E212C1A}">
      <text>
        <r>
          <rPr>
            <sz val="9"/>
            <color indexed="81"/>
            <rFont val="Tahoma"/>
            <family val="2"/>
          </rPr>
          <t>Account_Balance_MTD(acctdept: {Map!I121})</t>
        </r>
      </text>
    </comment>
    <comment ref="K31" authorId="0" shapeId="0" xr:uid="{3C9BD124-336D-4BDD-8CED-57E3782D30D1}">
      <text>
        <r>
          <rPr>
            <sz val="9"/>
            <color indexed="81"/>
            <rFont val="Tahoma"/>
            <family val="2"/>
          </rPr>
          <t>Account_Balance_MTD(acctdept: {Map!J121})</t>
        </r>
      </text>
    </comment>
    <comment ref="L31" authorId="0" shapeId="0" xr:uid="{065BF85B-0BB4-47FA-A79E-C2831741A238}">
      <text>
        <r>
          <rPr>
            <sz val="9"/>
            <color indexed="81"/>
            <rFont val="Tahoma"/>
            <family val="2"/>
          </rPr>
          <t>Account_Balance_MTD(acctdept: {Map!K121})</t>
        </r>
      </text>
    </comment>
    <comment ref="M31" authorId="0" shapeId="0" xr:uid="{219426C5-D457-43E2-BD52-259E19FC7319}">
      <text>
        <r>
          <rPr>
            <sz val="9"/>
            <color indexed="81"/>
            <rFont val="Tahoma"/>
            <family val="2"/>
          </rPr>
          <t>Account_Balance_MTD(acctdept: {Map!L121})</t>
        </r>
      </text>
    </comment>
    <comment ref="D32" authorId="0" shapeId="0" xr:uid="{553891F6-DEEC-412C-9F1A-87727C4656DD}">
      <text>
        <r>
          <rPr>
            <sz val="9"/>
            <color indexed="81"/>
            <rFont val="Tahoma"/>
            <family val="2"/>
          </rPr>
          <t>Account_Balance_MTD(acctdept: {Map!C122})</t>
        </r>
      </text>
    </comment>
    <comment ref="E32" authorId="0" shapeId="0" xr:uid="{F3C55711-0BFC-4B52-82B0-A86225C8DEF3}">
      <text>
        <r>
          <rPr>
            <sz val="9"/>
            <color indexed="81"/>
            <rFont val="Tahoma"/>
            <family val="2"/>
          </rPr>
          <t>Account_Balance_MTD(acctdept: {Map!D122})</t>
        </r>
      </text>
    </comment>
    <comment ref="F32" authorId="0" shapeId="0" xr:uid="{8B66C94C-6293-41FB-B758-7F6739F7894A}">
      <text>
        <r>
          <rPr>
            <sz val="9"/>
            <color indexed="81"/>
            <rFont val="Tahoma"/>
            <family val="2"/>
          </rPr>
          <t>Account_Balance_MTD(acctdept: {Map!E122})</t>
        </r>
      </text>
    </comment>
    <comment ref="G32" authorId="0" shapeId="0" xr:uid="{F1E7B5FA-B1EB-4436-8ABD-CAE1812DD553}">
      <text>
        <r>
          <rPr>
            <sz val="9"/>
            <color indexed="81"/>
            <rFont val="Tahoma"/>
            <family val="2"/>
          </rPr>
          <t>Account_Balance_MTD(acctdept: {Map!F122})</t>
        </r>
      </text>
    </comment>
    <comment ref="H32" authorId="0" shapeId="0" xr:uid="{0445DB99-6D77-43A1-BC78-587A27F6A9F8}">
      <text>
        <r>
          <rPr>
            <sz val="9"/>
            <color indexed="81"/>
            <rFont val="Tahoma"/>
            <family val="2"/>
          </rPr>
          <t>Account_Balance_MTD(acctdept: {Map!G122})</t>
        </r>
      </text>
    </comment>
    <comment ref="I32" authorId="0" shapeId="0" xr:uid="{E780E07D-9572-4CF1-82DA-8AF2A4638FE2}">
      <text>
        <r>
          <rPr>
            <sz val="9"/>
            <color indexed="81"/>
            <rFont val="Tahoma"/>
            <family val="2"/>
          </rPr>
          <t>Account_Balance_MTD(acctdept: {Map!H122})</t>
        </r>
      </text>
    </comment>
    <comment ref="J32" authorId="0" shapeId="0" xr:uid="{F9C5642F-C623-4FAE-8E1B-0C0BE89B0E74}">
      <text>
        <r>
          <rPr>
            <sz val="9"/>
            <color indexed="81"/>
            <rFont val="Tahoma"/>
            <family val="2"/>
          </rPr>
          <t>Account_Balance_MTD(acctdept: {Map!I122})</t>
        </r>
      </text>
    </comment>
    <comment ref="K32" authorId="0" shapeId="0" xr:uid="{11B18DB9-1028-4089-9EFB-B4F411329B6E}">
      <text>
        <r>
          <rPr>
            <sz val="9"/>
            <color indexed="81"/>
            <rFont val="Tahoma"/>
            <family val="2"/>
          </rPr>
          <t>Account_Balance_MTD(acctdept: {Map!J122})</t>
        </r>
      </text>
    </comment>
    <comment ref="L32" authorId="0" shapeId="0" xr:uid="{1E84ACD2-3756-4FD2-8987-C67037FF0911}">
      <text>
        <r>
          <rPr>
            <sz val="9"/>
            <color indexed="81"/>
            <rFont val="Tahoma"/>
            <family val="2"/>
          </rPr>
          <t>Account_Balance_MTD(acctdept: {Map!K122})</t>
        </r>
      </text>
    </comment>
    <comment ref="M32" authorId="0" shapeId="0" xr:uid="{373B60EE-659E-4798-8622-676DA682E8E0}">
      <text>
        <r>
          <rPr>
            <sz val="9"/>
            <color indexed="81"/>
            <rFont val="Tahoma"/>
            <family val="2"/>
          </rPr>
          <t>Account_Balance_MTD(acctdept: {Map!L122})</t>
        </r>
      </text>
    </comment>
    <comment ref="D33" authorId="0" shapeId="0" xr:uid="{95833049-1ABF-429C-A49F-EE8D590AF3D4}">
      <text>
        <r>
          <rPr>
            <sz val="9"/>
            <color indexed="81"/>
            <rFont val="Tahoma"/>
            <family val="2"/>
          </rPr>
          <t>Account_Balance_MTD(acctdept: {Map!C123})</t>
        </r>
      </text>
    </comment>
    <comment ref="E33" authorId="0" shapeId="0" xr:uid="{2FD715AF-66BD-4FF1-B7AC-B0D448AD3207}">
      <text>
        <r>
          <rPr>
            <sz val="9"/>
            <color indexed="81"/>
            <rFont val="Tahoma"/>
            <family val="2"/>
          </rPr>
          <t>Account_Balance_MTD(acctdept: {Map!D123})</t>
        </r>
      </text>
    </comment>
    <comment ref="F33" authorId="0" shapeId="0" xr:uid="{BCDEDDA0-5C91-4756-8499-218FAE250CEA}">
      <text>
        <r>
          <rPr>
            <sz val="9"/>
            <color indexed="81"/>
            <rFont val="Tahoma"/>
            <family val="2"/>
          </rPr>
          <t>Account_Balance_MTD(acctdept: {Map!E123})</t>
        </r>
      </text>
    </comment>
    <comment ref="G33" authorId="0" shapeId="0" xr:uid="{228EDC78-1AD6-44DD-A5B3-717CCF23CA18}">
      <text>
        <r>
          <rPr>
            <sz val="9"/>
            <color indexed="81"/>
            <rFont val="Tahoma"/>
            <family val="2"/>
          </rPr>
          <t>Account_Balance_MTD(acctdept: {Map!F123})</t>
        </r>
      </text>
    </comment>
    <comment ref="H33" authorId="0" shapeId="0" xr:uid="{3F874C62-036D-4310-A9C0-882F1CE3EB6E}">
      <text>
        <r>
          <rPr>
            <sz val="9"/>
            <color indexed="81"/>
            <rFont val="Tahoma"/>
            <family val="2"/>
          </rPr>
          <t>Account_Balance_MTD(acctdept: {Map!G123})</t>
        </r>
      </text>
    </comment>
    <comment ref="I33" authorId="0" shapeId="0" xr:uid="{2521A6D4-7F11-4D47-975E-F1BF8918A907}">
      <text>
        <r>
          <rPr>
            <sz val="9"/>
            <color indexed="81"/>
            <rFont val="Tahoma"/>
            <family val="2"/>
          </rPr>
          <t>Account_Balance_MTD(acctdept: {Map!H123})</t>
        </r>
      </text>
    </comment>
    <comment ref="J33" authorId="0" shapeId="0" xr:uid="{9536D9FA-9CF0-4466-8FA1-CCD95B9BABA3}">
      <text>
        <r>
          <rPr>
            <sz val="9"/>
            <color indexed="81"/>
            <rFont val="Tahoma"/>
            <family val="2"/>
          </rPr>
          <t>Account_Balance_MTD(acctdept: {Map!I123})</t>
        </r>
      </text>
    </comment>
    <comment ref="K33" authorId="0" shapeId="0" xr:uid="{1A9D6EC1-DA43-444B-B0F5-ADC3FDEF4995}">
      <text>
        <r>
          <rPr>
            <sz val="9"/>
            <color indexed="81"/>
            <rFont val="Tahoma"/>
            <family val="2"/>
          </rPr>
          <t>Account_Balance_MTD(acctdept: {Map!J123})</t>
        </r>
      </text>
    </comment>
    <comment ref="L33" authorId="0" shapeId="0" xr:uid="{CCF4A96A-72CC-4FED-AC4B-8C53E2794709}">
      <text>
        <r>
          <rPr>
            <sz val="9"/>
            <color indexed="81"/>
            <rFont val="Tahoma"/>
            <family val="2"/>
          </rPr>
          <t>Account_Balance_MTD(acctdept: {Map!K123})</t>
        </r>
      </text>
    </comment>
    <comment ref="M33" authorId="0" shapeId="0" xr:uid="{1FBA4DA9-6763-44AA-B3E2-E6375A8154BA}">
      <text>
        <r>
          <rPr>
            <sz val="9"/>
            <color indexed="81"/>
            <rFont val="Tahoma"/>
            <family val="2"/>
          </rPr>
          <t>Account_Balance_MTD(acctdept: {Map!L123})</t>
        </r>
      </text>
    </comment>
    <comment ref="D34" authorId="0" shapeId="0" xr:uid="{C8DB0088-5BA0-4D9E-9C18-353BDC885327}">
      <text>
        <r>
          <rPr>
            <sz val="9"/>
            <color indexed="81"/>
            <rFont val="Tahoma"/>
            <family val="2"/>
          </rPr>
          <t>Account_Balance_MTD(acctdept: {Map!C124})</t>
        </r>
      </text>
    </comment>
    <comment ref="E34" authorId="0" shapeId="0" xr:uid="{1A82ED5C-4077-421A-B9C6-B09A889B1E71}">
      <text>
        <r>
          <rPr>
            <sz val="9"/>
            <color indexed="81"/>
            <rFont val="Tahoma"/>
            <family val="2"/>
          </rPr>
          <t>Account_Balance_MTD(acctdept: {Map!D124})</t>
        </r>
      </text>
    </comment>
    <comment ref="F34" authorId="0" shapeId="0" xr:uid="{0293D107-B70F-41A6-A2E9-0B680CEF9115}">
      <text>
        <r>
          <rPr>
            <sz val="9"/>
            <color indexed="81"/>
            <rFont val="Tahoma"/>
            <family val="2"/>
          </rPr>
          <t>Account_Balance_MTD(acctdept: {Map!E124})</t>
        </r>
      </text>
    </comment>
    <comment ref="G34" authorId="0" shapeId="0" xr:uid="{2206BAFD-E835-4D45-B3C4-98D6C653DDC9}">
      <text>
        <r>
          <rPr>
            <sz val="9"/>
            <color indexed="81"/>
            <rFont val="Tahoma"/>
            <family val="2"/>
          </rPr>
          <t>Account_Balance_MTD(acctdept: {Map!F124})</t>
        </r>
      </text>
    </comment>
    <comment ref="H34" authorId="0" shapeId="0" xr:uid="{ABA78BE0-3AE6-43AC-B62F-94FADE4448F4}">
      <text>
        <r>
          <rPr>
            <sz val="9"/>
            <color indexed="81"/>
            <rFont val="Tahoma"/>
            <family val="2"/>
          </rPr>
          <t>Account_Balance_MTD(acctdept: {Map!G124})</t>
        </r>
      </text>
    </comment>
    <comment ref="I34" authorId="0" shapeId="0" xr:uid="{CAD8FC1E-7042-4C05-87C9-F6A276328283}">
      <text>
        <r>
          <rPr>
            <sz val="9"/>
            <color indexed="81"/>
            <rFont val="Tahoma"/>
            <family val="2"/>
          </rPr>
          <t>Account_Balance_MTD(acctdept: {Map!H124})</t>
        </r>
      </text>
    </comment>
    <comment ref="J34" authorId="0" shapeId="0" xr:uid="{3B355C6B-4842-4495-9DC7-A15D49E5F1A9}">
      <text>
        <r>
          <rPr>
            <sz val="9"/>
            <color indexed="81"/>
            <rFont val="Tahoma"/>
            <family val="2"/>
          </rPr>
          <t>Account_Balance_MTD(acctdept: {Map!I124})</t>
        </r>
      </text>
    </comment>
    <comment ref="K34" authorId="0" shapeId="0" xr:uid="{0055ECC3-0994-4ECD-8550-735501077E2D}">
      <text>
        <r>
          <rPr>
            <sz val="9"/>
            <color indexed="81"/>
            <rFont val="Tahoma"/>
            <family val="2"/>
          </rPr>
          <t>Account_Balance_MTD(acctdept: {Map!J124})</t>
        </r>
      </text>
    </comment>
    <comment ref="L34" authorId="0" shapeId="0" xr:uid="{52166361-0B25-4748-A83C-AF0045031044}">
      <text>
        <r>
          <rPr>
            <sz val="9"/>
            <color indexed="81"/>
            <rFont val="Tahoma"/>
            <family val="2"/>
          </rPr>
          <t>Account_Balance_MTD(acctdept: {Map!K124})</t>
        </r>
      </text>
    </comment>
    <comment ref="M34" authorId="0" shapeId="0" xr:uid="{4C18E654-514D-4196-8FF8-2E8ED8D53298}">
      <text>
        <r>
          <rPr>
            <sz val="9"/>
            <color indexed="81"/>
            <rFont val="Tahoma"/>
            <family val="2"/>
          </rPr>
          <t>Account_Balance_MTD(acctdept: {Map!L124})</t>
        </r>
      </text>
    </comment>
    <comment ref="D35" authorId="0" shapeId="0" xr:uid="{F6B4AAED-22F9-44AA-9E16-5A2671064053}">
      <text>
        <r>
          <rPr>
            <sz val="9"/>
            <color indexed="81"/>
            <rFont val="Tahoma"/>
            <family val="2"/>
          </rPr>
          <t>Account_Balance_MTD(acctdept: {Map!C125})</t>
        </r>
      </text>
    </comment>
    <comment ref="E35" authorId="0" shapeId="0" xr:uid="{46D57C2D-6BC3-4FDB-BC44-CAA002E4754B}">
      <text>
        <r>
          <rPr>
            <sz val="9"/>
            <color indexed="81"/>
            <rFont val="Tahoma"/>
            <family val="2"/>
          </rPr>
          <t>Account_Balance_MTD(acctdept: {Map!D125})</t>
        </r>
      </text>
    </comment>
    <comment ref="F35" authorId="0" shapeId="0" xr:uid="{DADB61FD-26C8-4CCC-B95F-E88F22EEF419}">
      <text>
        <r>
          <rPr>
            <sz val="9"/>
            <color indexed="81"/>
            <rFont val="Tahoma"/>
            <family val="2"/>
          </rPr>
          <t>Account_Balance_MTD(acctdept: {Map!E125})</t>
        </r>
      </text>
    </comment>
    <comment ref="G35" authorId="0" shapeId="0" xr:uid="{D8030DBE-A811-46AC-9F24-3541D5C094C8}">
      <text>
        <r>
          <rPr>
            <sz val="9"/>
            <color indexed="81"/>
            <rFont val="Tahoma"/>
            <family val="2"/>
          </rPr>
          <t>Account_Balance_MTD(acctdept: {Map!F125})</t>
        </r>
      </text>
    </comment>
    <comment ref="H35" authorId="0" shapeId="0" xr:uid="{A41B98B1-38EF-41B5-8F1A-87B5773C36C3}">
      <text>
        <r>
          <rPr>
            <sz val="9"/>
            <color indexed="81"/>
            <rFont val="Tahoma"/>
            <family val="2"/>
          </rPr>
          <t>Account_Balance_MTD(acctdept: {Map!G125})</t>
        </r>
      </text>
    </comment>
    <comment ref="I35" authorId="0" shapeId="0" xr:uid="{6F86CAF6-95E2-4FF5-88FA-805294C5FEEE}">
      <text>
        <r>
          <rPr>
            <sz val="9"/>
            <color indexed="81"/>
            <rFont val="Tahoma"/>
            <family val="2"/>
          </rPr>
          <t>Account_Balance_MTD(acctdept: {Map!H125})</t>
        </r>
      </text>
    </comment>
    <comment ref="J35" authorId="0" shapeId="0" xr:uid="{D8D717B1-3D4E-4E11-8C84-8523005E03AD}">
      <text>
        <r>
          <rPr>
            <sz val="9"/>
            <color indexed="81"/>
            <rFont val="Tahoma"/>
            <family val="2"/>
          </rPr>
          <t>Account_Balance_MTD(acctdept: {Map!I125})</t>
        </r>
      </text>
    </comment>
    <comment ref="K35" authorId="0" shapeId="0" xr:uid="{A4907744-AB95-47B3-8ACF-2EE88C44E055}">
      <text>
        <r>
          <rPr>
            <sz val="9"/>
            <color indexed="81"/>
            <rFont val="Tahoma"/>
            <family val="2"/>
          </rPr>
          <t>Account_Balance_MTD(acctdept: {Map!J125})</t>
        </r>
      </text>
    </comment>
    <comment ref="L35" authorId="0" shapeId="0" xr:uid="{94A949DD-6743-4653-8FCF-2C4DD4765975}">
      <text>
        <r>
          <rPr>
            <sz val="9"/>
            <color indexed="81"/>
            <rFont val="Tahoma"/>
            <family val="2"/>
          </rPr>
          <t>Account_Balance_MTD(acctdept: {Map!K125})</t>
        </r>
      </text>
    </comment>
    <comment ref="M35" authorId="0" shapeId="0" xr:uid="{D85AA983-683A-4A7D-9424-D16D9F41FDC1}">
      <text>
        <r>
          <rPr>
            <sz val="9"/>
            <color indexed="81"/>
            <rFont val="Tahoma"/>
            <family val="2"/>
          </rPr>
          <t>Account_Balance_MTD(acctdept: {Map!L125})</t>
        </r>
      </text>
    </comment>
    <comment ref="D36" authorId="0" shapeId="0" xr:uid="{ED883309-3A4E-4071-BD78-9E2B957CF05B}">
      <text>
        <r>
          <rPr>
            <sz val="9"/>
            <color indexed="81"/>
            <rFont val="Tahoma"/>
            <family val="2"/>
          </rPr>
          <t>Account_Balance_MTD(acctdept: {Map!C126})</t>
        </r>
      </text>
    </comment>
    <comment ref="E36" authorId="0" shapeId="0" xr:uid="{A4934DE7-222C-4122-9F67-C4207D103E07}">
      <text>
        <r>
          <rPr>
            <sz val="9"/>
            <color indexed="81"/>
            <rFont val="Tahoma"/>
            <family val="2"/>
          </rPr>
          <t>Account_Balance_MTD(acctdept: {Map!D126})</t>
        </r>
      </text>
    </comment>
    <comment ref="F36" authorId="0" shapeId="0" xr:uid="{35B373A0-4178-45D4-9195-E97A9461EBF9}">
      <text>
        <r>
          <rPr>
            <sz val="9"/>
            <color indexed="81"/>
            <rFont val="Tahoma"/>
            <family val="2"/>
          </rPr>
          <t>Account_Balance_MTD(acctdept: {Map!E126})</t>
        </r>
      </text>
    </comment>
    <comment ref="G36" authorId="0" shapeId="0" xr:uid="{33F0DA90-AB32-4145-939B-7BE25DAD5154}">
      <text>
        <r>
          <rPr>
            <sz val="9"/>
            <color indexed="81"/>
            <rFont val="Tahoma"/>
            <family val="2"/>
          </rPr>
          <t>Account_Balance_MTD(acctdept: {Map!F126})</t>
        </r>
      </text>
    </comment>
    <comment ref="H36" authorId="0" shapeId="0" xr:uid="{50D59C4D-F415-465D-855D-842F953BB077}">
      <text>
        <r>
          <rPr>
            <sz val="9"/>
            <color indexed="81"/>
            <rFont val="Tahoma"/>
            <family val="2"/>
          </rPr>
          <t>Account_Balance_MTD(acctdept: {Map!G126})</t>
        </r>
      </text>
    </comment>
    <comment ref="I36" authorId="0" shapeId="0" xr:uid="{5091620D-FD1A-4B68-849F-B10F1FB798C5}">
      <text>
        <r>
          <rPr>
            <sz val="9"/>
            <color indexed="81"/>
            <rFont val="Tahoma"/>
            <family val="2"/>
          </rPr>
          <t>Account_Balance_MTD(acctdept: {Map!H126})</t>
        </r>
      </text>
    </comment>
    <comment ref="J36" authorId="0" shapeId="0" xr:uid="{2AC9E747-D47A-484E-8FC0-81C22E8B146C}">
      <text>
        <r>
          <rPr>
            <sz val="9"/>
            <color indexed="81"/>
            <rFont val="Tahoma"/>
            <family val="2"/>
          </rPr>
          <t>Account_Balance_MTD(acctdept: {Map!I126})</t>
        </r>
      </text>
    </comment>
    <comment ref="K36" authorId="0" shapeId="0" xr:uid="{BFA0D871-C7D3-4452-9304-4854AA6BFACC}">
      <text>
        <r>
          <rPr>
            <sz val="9"/>
            <color indexed="81"/>
            <rFont val="Tahoma"/>
            <family val="2"/>
          </rPr>
          <t>Account_Balance_MTD(acctdept: {Map!J126})</t>
        </r>
      </text>
    </comment>
    <comment ref="L36" authorId="0" shapeId="0" xr:uid="{F8F8074D-1E90-4735-992C-F415888DC746}">
      <text>
        <r>
          <rPr>
            <sz val="9"/>
            <color indexed="81"/>
            <rFont val="Tahoma"/>
            <family val="2"/>
          </rPr>
          <t>Account_Balance_MTD(acctdept: {Map!K126})</t>
        </r>
      </text>
    </comment>
    <comment ref="M36" authorId="0" shapeId="0" xr:uid="{232DD63B-FE78-4A29-8B47-BFB785CD30AB}">
      <text>
        <r>
          <rPr>
            <sz val="9"/>
            <color indexed="81"/>
            <rFont val="Tahoma"/>
            <family val="2"/>
          </rPr>
          <t>Account_Balance_MTD(acctdept: {Map!L126})</t>
        </r>
      </text>
    </comment>
    <comment ref="D37" authorId="0" shapeId="0" xr:uid="{2EBF6E00-E889-482C-BF76-BE54B76E9A59}">
      <text>
        <r>
          <rPr>
            <sz val="9"/>
            <color indexed="81"/>
            <rFont val="Tahoma"/>
            <family val="2"/>
          </rPr>
          <t>Account_Balance_MTD(acctdept: {Map!C127})</t>
        </r>
      </text>
    </comment>
    <comment ref="E37" authorId="0" shapeId="0" xr:uid="{1D8E6640-A5B7-4788-A2AA-0F2DFFF411B1}">
      <text>
        <r>
          <rPr>
            <sz val="9"/>
            <color indexed="81"/>
            <rFont val="Tahoma"/>
            <family val="2"/>
          </rPr>
          <t>Account_Balance_MTD(acctdept: {Map!D127})</t>
        </r>
      </text>
    </comment>
    <comment ref="F37" authorId="0" shapeId="0" xr:uid="{A1B7F138-0844-48D5-8E1A-5ECCBAA93511}">
      <text>
        <r>
          <rPr>
            <sz val="9"/>
            <color indexed="81"/>
            <rFont val="Tahoma"/>
            <family val="2"/>
          </rPr>
          <t>Account_Balance_MTD(acctdept: {Map!E127})</t>
        </r>
      </text>
    </comment>
    <comment ref="G37" authorId="0" shapeId="0" xr:uid="{0A1EE89D-540C-4D81-816E-CD2BB8FEDF84}">
      <text>
        <r>
          <rPr>
            <sz val="9"/>
            <color indexed="81"/>
            <rFont val="Tahoma"/>
            <family val="2"/>
          </rPr>
          <t>Account_Balance_MTD(acctdept: {Map!F127})</t>
        </r>
      </text>
    </comment>
    <comment ref="H37" authorId="0" shapeId="0" xr:uid="{367BE31F-B79F-4AFA-AB35-23DBC2D3D8F5}">
      <text>
        <r>
          <rPr>
            <sz val="9"/>
            <color indexed="81"/>
            <rFont val="Tahoma"/>
            <family val="2"/>
          </rPr>
          <t>Account_Balance_MTD(acctdept: {Map!G127})</t>
        </r>
      </text>
    </comment>
    <comment ref="I37" authorId="0" shapeId="0" xr:uid="{4D23279F-696B-45E8-AFE1-CC6DAA73FB76}">
      <text>
        <r>
          <rPr>
            <sz val="9"/>
            <color indexed="81"/>
            <rFont val="Tahoma"/>
            <family val="2"/>
          </rPr>
          <t>Account_Balance_MTD(acctdept: {Map!H127})</t>
        </r>
      </text>
    </comment>
    <comment ref="J37" authorId="0" shapeId="0" xr:uid="{079BCDE3-AD4E-47A5-BD83-FE52B05EC44D}">
      <text>
        <r>
          <rPr>
            <sz val="9"/>
            <color indexed="81"/>
            <rFont val="Tahoma"/>
            <family val="2"/>
          </rPr>
          <t>Account_Balance_MTD(acctdept: {Map!I127})</t>
        </r>
      </text>
    </comment>
    <comment ref="K37" authorId="0" shapeId="0" xr:uid="{96116845-A410-4702-BDCD-617F15AB8166}">
      <text>
        <r>
          <rPr>
            <sz val="9"/>
            <color indexed="81"/>
            <rFont val="Tahoma"/>
            <family val="2"/>
          </rPr>
          <t>Account_Balance_MTD(acctdept: {Map!J127})</t>
        </r>
      </text>
    </comment>
    <comment ref="L37" authorId="0" shapeId="0" xr:uid="{854C61A2-F2A9-4FFC-9907-134217BF1CA8}">
      <text>
        <r>
          <rPr>
            <sz val="9"/>
            <color indexed="81"/>
            <rFont val="Tahoma"/>
            <family val="2"/>
          </rPr>
          <t>Account_Balance_MTD(acctdept: {Map!K127})</t>
        </r>
      </text>
    </comment>
    <comment ref="M37" authorId="0" shapeId="0" xr:uid="{18EB7B04-D6B3-469D-AA50-BE35E301E0C2}">
      <text>
        <r>
          <rPr>
            <sz val="9"/>
            <color indexed="81"/>
            <rFont val="Tahoma"/>
            <family val="2"/>
          </rPr>
          <t>Account_Balance_MTD(acctdept: {Map!L127})</t>
        </r>
      </text>
    </comment>
    <comment ref="D38" authorId="0" shapeId="0" xr:uid="{7A9EC187-C4D8-44B5-9A64-A5D3A0F495D3}">
      <text>
        <r>
          <rPr>
            <sz val="9"/>
            <color indexed="81"/>
            <rFont val="Tahoma"/>
            <family val="2"/>
          </rPr>
          <t>Account_Balance_MTD(acctdept: {Map!C128})</t>
        </r>
      </text>
    </comment>
    <comment ref="E38" authorId="0" shapeId="0" xr:uid="{F4089096-8BA3-4449-9FC5-16EEF8237018}">
      <text>
        <r>
          <rPr>
            <sz val="9"/>
            <color indexed="81"/>
            <rFont val="Tahoma"/>
            <family val="2"/>
          </rPr>
          <t>Account_Balance_MTD(acctdept: {Map!D128})</t>
        </r>
      </text>
    </comment>
    <comment ref="F38" authorId="0" shapeId="0" xr:uid="{089C9C23-4B91-4802-9F4B-3D4361F7A4AB}">
      <text>
        <r>
          <rPr>
            <sz val="9"/>
            <color indexed="81"/>
            <rFont val="Tahoma"/>
            <family val="2"/>
          </rPr>
          <t>Account_Balance_MTD(acctdept: {Map!E128})</t>
        </r>
      </text>
    </comment>
    <comment ref="G38" authorId="0" shapeId="0" xr:uid="{F20E52EC-630A-4362-8FF6-AD03ABCEC868}">
      <text>
        <r>
          <rPr>
            <sz val="9"/>
            <color indexed="81"/>
            <rFont val="Tahoma"/>
            <family val="2"/>
          </rPr>
          <t>Account_Balance_MTD(acctdept: {Map!F128})</t>
        </r>
      </text>
    </comment>
    <comment ref="H38" authorId="0" shapeId="0" xr:uid="{6EE7436D-8C80-4401-8E2B-6AE0720501F7}">
      <text>
        <r>
          <rPr>
            <sz val="9"/>
            <color indexed="81"/>
            <rFont val="Tahoma"/>
            <family val="2"/>
          </rPr>
          <t>Account_Balance_MTD(acctdept: {Map!G128})</t>
        </r>
      </text>
    </comment>
    <comment ref="I38" authorId="0" shapeId="0" xr:uid="{8332DCE4-FD89-4EAD-88B5-DB98A2D5E6B8}">
      <text>
        <r>
          <rPr>
            <sz val="9"/>
            <color indexed="81"/>
            <rFont val="Tahoma"/>
            <family val="2"/>
          </rPr>
          <t>Account_Balance_MTD(acctdept: {Map!H128})</t>
        </r>
      </text>
    </comment>
    <comment ref="J38" authorId="0" shapeId="0" xr:uid="{F38B30CF-2708-4739-ADBE-6B9AC76C42F2}">
      <text>
        <r>
          <rPr>
            <sz val="9"/>
            <color indexed="81"/>
            <rFont val="Tahoma"/>
            <family val="2"/>
          </rPr>
          <t>Account_Balance_MTD(acctdept: {Map!I128})</t>
        </r>
      </text>
    </comment>
    <comment ref="K38" authorId="0" shapeId="0" xr:uid="{FF57C2C6-89F0-47D5-A220-F891E2DE293C}">
      <text>
        <r>
          <rPr>
            <sz val="9"/>
            <color indexed="81"/>
            <rFont val="Tahoma"/>
            <family val="2"/>
          </rPr>
          <t>Account_Balance_MTD(acctdept: {Map!J128})</t>
        </r>
      </text>
    </comment>
    <comment ref="L38" authorId="0" shapeId="0" xr:uid="{B2D4AE06-BE96-4717-BE26-82C2FE7BD601}">
      <text>
        <r>
          <rPr>
            <sz val="9"/>
            <color indexed="81"/>
            <rFont val="Tahoma"/>
            <family val="2"/>
          </rPr>
          <t>Account_Balance_MTD(acctdept: {Map!K128})</t>
        </r>
      </text>
    </comment>
    <comment ref="M38" authorId="0" shapeId="0" xr:uid="{F9EBE359-6810-4620-8F12-0B260F56BBB7}">
      <text>
        <r>
          <rPr>
            <sz val="9"/>
            <color indexed="81"/>
            <rFont val="Tahoma"/>
            <family val="2"/>
          </rPr>
          <t>Account_Balance_MTD(acctdept: {Map!L128})</t>
        </r>
      </text>
    </comment>
    <comment ref="D39" authorId="0" shapeId="0" xr:uid="{A21B207D-3851-4684-B8F7-E8A7BAB08C3D}">
      <text>
        <r>
          <rPr>
            <sz val="9"/>
            <color indexed="81"/>
            <rFont val="Tahoma"/>
            <family val="2"/>
          </rPr>
          <t>Account_Balance_MTD(acctdept: {Map!C129})</t>
        </r>
      </text>
    </comment>
    <comment ref="E39" authorId="0" shapeId="0" xr:uid="{8173E520-89C1-4689-B8DC-F33296702C3D}">
      <text>
        <r>
          <rPr>
            <sz val="9"/>
            <color indexed="81"/>
            <rFont val="Tahoma"/>
            <family val="2"/>
          </rPr>
          <t>Account_Balance_MTD(acctdept: {Map!D129})</t>
        </r>
      </text>
    </comment>
    <comment ref="F39" authorId="0" shapeId="0" xr:uid="{25ED4124-F5B0-43C8-86DB-C5B787699970}">
      <text>
        <r>
          <rPr>
            <sz val="9"/>
            <color indexed="81"/>
            <rFont val="Tahoma"/>
            <family val="2"/>
          </rPr>
          <t>Account_Balance_MTD(acctdept: {Map!E129})</t>
        </r>
      </text>
    </comment>
    <comment ref="G39" authorId="0" shapeId="0" xr:uid="{5E171767-B6D8-42EB-8094-1D8282C80A02}">
      <text>
        <r>
          <rPr>
            <sz val="9"/>
            <color indexed="81"/>
            <rFont val="Tahoma"/>
            <family val="2"/>
          </rPr>
          <t>Account_Balance_MTD(acctdept: {Map!F129})</t>
        </r>
      </text>
    </comment>
    <comment ref="H39" authorId="0" shapeId="0" xr:uid="{F9415B35-DF54-4E9B-954E-740E2E902C5F}">
      <text>
        <r>
          <rPr>
            <sz val="9"/>
            <color indexed="81"/>
            <rFont val="Tahoma"/>
            <family val="2"/>
          </rPr>
          <t>Account_Balance_MTD(acctdept: {Map!G129})</t>
        </r>
      </text>
    </comment>
    <comment ref="I39" authorId="0" shapeId="0" xr:uid="{E988DD3F-DF1F-44F9-ABB3-D1AC1432AA80}">
      <text>
        <r>
          <rPr>
            <sz val="9"/>
            <color indexed="81"/>
            <rFont val="Tahoma"/>
            <family val="2"/>
          </rPr>
          <t>Account_Balance_MTD(acctdept: {Map!H129})</t>
        </r>
      </text>
    </comment>
    <comment ref="J39" authorId="0" shapeId="0" xr:uid="{B8BDC4C2-A0DD-4F83-B536-C60828E7A006}">
      <text>
        <r>
          <rPr>
            <sz val="9"/>
            <color indexed="81"/>
            <rFont val="Tahoma"/>
            <family val="2"/>
          </rPr>
          <t>Account_Balance_MTD(acctdept: {Map!I129})</t>
        </r>
      </text>
    </comment>
    <comment ref="K39" authorId="0" shapeId="0" xr:uid="{7B326DB8-B27D-4119-8987-E3F7A7EF2FD3}">
      <text>
        <r>
          <rPr>
            <sz val="9"/>
            <color indexed="81"/>
            <rFont val="Tahoma"/>
            <family val="2"/>
          </rPr>
          <t>Account_Balance_MTD(acctdept: {Map!J129})</t>
        </r>
      </text>
    </comment>
    <comment ref="L39" authorId="0" shapeId="0" xr:uid="{5A03446B-E0C2-4BE0-96E1-29823AB2EC6D}">
      <text>
        <r>
          <rPr>
            <sz val="9"/>
            <color indexed="81"/>
            <rFont val="Tahoma"/>
            <family val="2"/>
          </rPr>
          <t>Account_Balance_MTD(acctdept: {Map!K129})</t>
        </r>
      </text>
    </comment>
    <comment ref="M39" authorId="0" shapeId="0" xr:uid="{6BDAFE49-6364-4357-9EF2-3642BB7E311E}">
      <text>
        <r>
          <rPr>
            <sz val="9"/>
            <color indexed="81"/>
            <rFont val="Tahoma"/>
            <family val="2"/>
          </rPr>
          <t>Account_Balance_MTD(acctdept: {Map!L129})</t>
        </r>
      </text>
    </comment>
    <comment ref="D40" authorId="0" shapeId="0" xr:uid="{01C16E76-E539-4691-908C-902D250402F5}">
      <text>
        <r>
          <rPr>
            <sz val="9"/>
            <color indexed="81"/>
            <rFont val="Tahoma"/>
            <family val="2"/>
          </rPr>
          <t>Account_Balance_MTD(acctdept: {Map!C130})</t>
        </r>
      </text>
    </comment>
    <comment ref="E40" authorId="0" shapeId="0" xr:uid="{4434FE21-2DD7-49B5-9CFD-1D562AF2F275}">
      <text>
        <r>
          <rPr>
            <sz val="9"/>
            <color indexed="81"/>
            <rFont val="Tahoma"/>
            <family val="2"/>
          </rPr>
          <t>Account_Balance_MTD(acctdept: {Map!D130})</t>
        </r>
      </text>
    </comment>
    <comment ref="F40" authorId="0" shapeId="0" xr:uid="{B6CDC19C-235D-4D48-A8A8-EED040A1ED93}">
      <text>
        <r>
          <rPr>
            <sz val="9"/>
            <color indexed="81"/>
            <rFont val="Tahoma"/>
            <family val="2"/>
          </rPr>
          <t>Account_Balance_MTD(acctdept: {Map!E130})</t>
        </r>
      </text>
    </comment>
    <comment ref="G40" authorId="0" shapeId="0" xr:uid="{586EB4F4-C1E8-4462-91FB-ED5D641F3EB5}">
      <text>
        <r>
          <rPr>
            <sz val="9"/>
            <color indexed="81"/>
            <rFont val="Tahoma"/>
            <family val="2"/>
          </rPr>
          <t>Account_Balance_MTD(acctdept: {Map!F130})</t>
        </r>
      </text>
    </comment>
    <comment ref="H40" authorId="0" shapeId="0" xr:uid="{AF476554-2F8C-4691-87CF-0CF64C785913}">
      <text>
        <r>
          <rPr>
            <sz val="9"/>
            <color indexed="81"/>
            <rFont val="Tahoma"/>
            <family val="2"/>
          </rPr>
          <t>Account_Balance_MTD(acctdept: {Map!G130})</t>
        </r>
      </text>
    </comment>
    <comment ref="I40" authorId="0" shapeId="0" xr:uid="{91A2BDBF-3455-438E-B564-18F4699DDA74}">
      <text>
        <r>
          <rPr>
            <sz val="9"/>
            <color indexed="81"/>
            <rFont val="Tahoma"/>
            <family val="2"/>
          </rPr>
          <t>Account_Balance_MTD(acctdept: {Map!H130})</t>
        </r>
      </text>
    </comment>
    <comment ref="J40" authorId="0" shapeId="0" xr:uid="{5648E9CD-B405-4C8C-83AA-9885FC936623}">
      <text>
        <r>
          <rPr>
            <sz val="9"/>
            <color indexed="81"/>
            <rFont val="Tahoma"/>
            <family val="2"/>
          </rPr>
          <t>Account_Balance_MTD(acctdept: {Map!I130})</t>
        </r>
      </text>
    </comment>
    <comment ref="K40" authorId="0" shapeId="0" xr:uid="{137A2A20-FD16-4A17-BA87-16DD3BFFF28F}">
      <text>
        <r>
          <rPr>
            <sz val="9"/>
            <color indexed="81"/>
            <rFont val="Tahoma"/>
            <family val="2"/>
          </rPr>
          <t>Account_Balance_MTD(acctdept: {Map!J130})</t>
        </r>
      </text>
    </comment>
    <comment ref="L40" authorId="0" shapeId="0" xr:uid="{16646C21-C2C0-418E-BDF1-7EBBF570C004}">
      <text>
        <r>
          <rPr>
            <sz val="9"/>
            <color indexed="81"/>
            <rFont val="Tahoma"/>
            <family val="2"/>
          </rPr>
          <t>Account_Balance_MTD(acctdept: {Map!K130})</t>
        </r>
      </text>
    </comment>
    <comment ref="M40" authorId="0" shapeId="0" xr:uid="{1E0943F6-1F59-492F-8B3E-F81A554BD3C2}">
      <text>
        <r>
          <rPr>
            <sz val="9"/>
            <color indexed="81"/>
            <rFont val="Tahoma"/>
            <family val="2"/>
          </rPr>
          <t>Account_Balance_MTD(acctdept: {Map!L130})</t>
        </r>
      </text>
    </comment>
    <comment ref="D41" authorId="0" shapeId="0" xr:uid="{478F3313-80F8-4B47-AD24-5D79710850BF}">
      <text>
        <r>
          <rPr>
            <sz val="9"/>
            <color indexed="81"/>
            <rFont val="Tahoma"/>
            <family val="2"/>
          </rPr>
          <t>Account_Balance_MTD(acctdept: {Map!C131})</t>
        </r>
      </text>
    </comment>
    <comment ref="E41" authorId="0" shapeId="0" xr:uid="{19175873-17A7-4050-B29B-E55676929423}">
      <text>
        <r>
          <rPr>
            <sz val="9"/>
            <color indexed="81"/>
            <rFont val="Tahoma"/>
            <family val="2"/>
          </rPr>
          <t>Account_Balance_MTD(acctdept: {Map!D131})</t>
        </r>
      </text>
    </comment>
    <comment ref="F41" authorId="0" shapeId="0" xr:uid="{240AA99E-5D93-472B-B202-AC51A3BEFFF7}">
      <text>
        <r>
          <rPr>
            <sz val="9"/>
            <color indexed="81"/>
            <rFont val="Tahoma"/>
            <family val="2"/>
          </rPr>
          <t>Account_Balance_MTD(acctdept: {Map!E131})</t>
        </r>
      </text>
    </comment>
    <comment ref="G41" authorId="0" shapeId="0" xr:uid="{A75D2A43-B7DE-4921-88F3-BAA1FCEB53B2}">
      <text>
        <r>
          <rPr>
            <sz val="9"/>
            <color indexed="81"/>
            <rFont val="Tahoma"/>
            <family val="2"/>
          </rPr>
          <t>Account_Balance_MTD(acctdept: {Map!F131})</t>
        </r>
      </text>
    </comment>
    <comment ref="H41" authorId="0" shapeId="0" xr:uid="{D4EDF631-6364-4A96-80E8-A7578D8B3273}">
      <text>
        <r>
          <rPr>
            <sz val="9"/>
            <color indexed="81"/>
            <rFont val="Tahoma"/>
            <family val="2"/>
          </rPr>
          <t>Account_Balance_MTD(acctdept: {Map!G131})</t>
        </r>
      </text>
    </comment>
    <comment ref="I41" authorId="0" shapeId="0" xr:uid="{07DC9651-A417-4B91-881A-4E475F768BD3}">
      <text>
        <r>
          <rPr>
            <sz val="9"/>
            <color indexed="81"/>
            <rFont val="Tahoma"/>
            <family val="2"/>
          </rPr>
          <t>Account_Balance_MTD(acctdept: {Map!H131})</t>
        </r>
      </text>
    </comment>
    <comment ref="J41" authorId="0" shapeId="0" xr:uid="{37E8A2DD-48FA-4363-8655-572F4FC3D483}">
      <text>
        <r>
          <rPr>
            <sz val="9"/>
            <color indexed="81"/>
            <rFont val="Tahoma"/>
            <family val="2"/>
          </rPr>
          <t>Account_Balance_MTD(acctdept: {Map!I131})</t>
        </r>
      </text>
    </comment>
    <comment ref="K41" authorId="0" shapeId="0" xr:uid="{88D14892-D016-4A3B-AA61-A52D7A06DA49}">
      <text>
        <r>
          <rPr>
            <sz val="9"/>
            <color indexed="81"/>
            <rFont val="Tahoma"/>
            <family val="2"/>
          </rPr>
          <t>Account_Balance_MTD(acctdept: {Map!J131})</t>
        </r>
      </text>
    </comment>
    <comment ref="L41" authorId="0" shapeId="0" xr:uid="{D4176659-4BB8-4F48-B413-C0D0E67DAE14}">
      <text>
        <r>
          <rPr>
            <sz val="9"/>
            <color indexed="81"/>
            <rFont val="Tahoma"/>
            <family val="2"/>
          </rPr>
          <t>Account_Balance_MTD(acctdept: {Map!K131})</t>
        </r>
      </text>
    </comment>
    <comment ref="M41" authorId="0" shapeId="0" xr:uid="{4C44E1E8-33AA-4D21-8E1D-A119F4C805DE}">
      <text>
        <r>
          <rPr>
            <sz val="9"/>
            <color indexed="81"/>
            <rFont val="Tahoma"/>
            <family val="2"/>
          </rPr>
          <t>Account_Balance_MTD(acctdept: {Map!L131})</t>
        </r>
      </text>
    </comment>
    <comment ref="D42" authorId="0" shapeId="0" xr:uid="{5A33DFC3-27CA-42FB-A88B-3079A245B39C}">
      <text>
        <r>
          <rPr>
            <sz val="9"/>
            <color indexed="81"/>
            <rFont val="Tahoma"/>
            <family val="2"/>
          </rPr>
          <t>Account_Balance_MTD(acctdept: {Map!C132})</t>
        </r>
      </text>
    </comment>
    <comment ref="E42" authorId="0" shapeId="0" xr:uid="{7ECB45E8-061F-4C39-9C7A-C65F4D639203}">
      <text>
        <r>
          <rPr>
            <sz val="9"/>
            <color indexed="81"/>
            <rFont val="Tahoma"/>
            <family val="2"/>
          </rPr>
          <t>Account_Balance_MTD(acctdept: {Map!D132})</t>
        </r>
      </text>
    </comment>
    <comment ref="F42" authorId="0" shapeId="0" xr:uid="{A16B01DD-596A-4E08-AD46-47DC3DF4B8A4}">
      <text>
        <r>
          <rPr>
            <sz val="9"/>
            <color indexed="81"/>
            <rFont val="Tahoma"/>
            <family val="2"/>
          </rPr>
          <t>Account_Balance_MTD(acctdept: {Map!E132})</t>
        </r>
      </text>
    </comment>
    <comment ref="G42" authorId="0" shapeId="0" xr:uid="{1C6F0C5C-2796-40C5-A8A3-86FDD7C10BAD}">
      <text>
        <r>
          <rPr>
            <sz val="9"/>
            <color indexed="81"/>
            <rFont val="Tahoma"/>
            <family val="2"/>
          </rPr>
          <t>Account_Balance_MTD(acctdept: {Map!F132})</t>
        </r>
      </text>
    </comment>
    <comment ref="H42" authorId="0" shapeId="0" xr:uid="{39F313A8-1969-47C5-B42D-632C713A4F9A}">
      <text>
        <r>
          <rPr>
            <sz val="9"/>
            <color indexed="81"/>
            <rFont val="Tahoma"/>
            <family val="2"/>
          </rPr>
          <t>Account_Balance_MTD(acctdept: {Map!G132})</t>
        </r>
      </text>
    </comment>
    <comment ref="I42" authorId="0" shapeId="0" xr:uid="{5AFA807B-D919-4BBC-B6BA-770860487F79}">
      <text>
        <r>
          <rPr>
            <sz val="9"/>
            <color indexed="81"/>
            <rFont val="Tahoma"/>
            <family val="2"/>
          </rPr>
          <t>Account_Balance_MTD(acctdept: {Map!H132})</t>
        </r>
      </text>
    </comment>
    <comment ref="J42" authorId="0" shapeId="0" xr:uid="{7E0B114C-E154-4CCD-84F4-5FED9FE972F8}">
      <text>
        <r>
          <rPr>
            <sz val="9"/>
            <color indexed="81"/>
            <rFont val="Tahoma"/>
            <family val="2"/>
          </rPr>
          <t>Account_Balance_MTD(acctdept: {Map!I132})</t>
        </r>
      </text>
    </comment>
    <comment ref="K42" authorId="0" shapeId="0" xr:uid="{E2D4A5C8-3BDA-48F4-B6DA-3F26F3CB2C8F}">
      <text>
        <r>
          <rPr>
            <sz val="9"/>
            <color indexed="81"/>
            <rFont val="Tahoma"/>
            <family val="2"/>
          </rPr>
          <t>Account_Balance_MTD(acctdept: {Map!J132})</t>
        </r>
      </text>
    </comment>
    <comment ref="L42" authorId="0" shapeId="0" xr:uid="{C1A89DEC-2E17-431E-BEBC-E82BB17852D1}">
      <text>
        <r>
          <rPr>
            <sz val="9"/>
            <color indexed="81"/>
            <rFont val="Tahoma"/>
            <family val="2"/>
          </rPr>
          <t>Account_Balance_MTD(acctdept: {Map!K132})</t>
        </r>
      </text>
    </comment>
    <comment ref="M42" authorId="0" shapeId="0" xr:uid="{8861397E-72CB-48AD-AB08-B4B557128331}">
      <text>
        <r>
          <rPr>
            <sz val="9"/>
            <color indexed="81"/>
            <rFont val="Tahoma"/>
            <family val="2"/>
          </rPr>
          <t>Account_Balance_MTD(acctdept: {Map!L132})</t>
        </r>
      </text>
    </comment>
    <comment ref="D43" authorId="0" shapeId="0" xr:uid="{3D07EC9F-530D-4D61-A05C-7DEBD745D15F}">
      <text>
        <r>
          <rPr>
            <sz val="9"/>
            <color indexed="81"/>
            <rFont val="Tahoma"/>
            <family val="2"/>
          </rPr>
          <t>Account_Balance_MTD(acctdept: {Map!C133})</t>
        </r>
      </text>
    </comment>
    <comment ref="E43" authorId="0" shapeId="0" xr:uid="{CA219501-6085-4F27-9050-79A3D10E78AA}">
      <text>
        <r>
          <rPr>
            <sz val="9"/>
            <color indexed="81"/>
            <rFont val="Tahoma"/>
            <family val="2"/>
          </rPr>
          <t>Account_Balance_MTD(acctdept: {Map!D133})</t>
        </r>
      </text>
    </comment>
    <comment ref="F43" authorId="0" shapeId="0" xr:uid="{6675AD04-5FF5-45E0-9461-8092EF7CCD4C}">
      <text>
        <r>
          <rPr>
            <sz val="9"/>
            <color indexed="81"/>
            <rFont val="Tahoma"/>
            <family val="2"/>
          </rPr>
          <t>Account_Balance_MTD(acctdept: {Map!E133})</t>
        </r>
      </text>
    </comment>
    <comment ref="G43" authorId="0" shapeId="0" xr:uid="{98FC1BA4-3EEC-49E2-ACDA-CF2411C3E572}">
      <text>
        <r>
          <rPr>
            <sz val="9"/>
            <color indexed="81"/>
            <rFont val="Tahoma"/>
            <family val="2"/>
          </rPr>
          <t>Account_Balance_MTD(acctdept: {Map!F133})</t>
        </r>
      </text>
    </comment>
    <comment ref="H43" authorId="0" shapeId="0" xr:uid="{062C6686-ADE7-459B-AEFC-5209D62178F7}">
      <text>
        <r>
          <rPr>
            <sz val="9"/>
            <color indexed="81"/>
            <rFont val="Tahoma"/>
            <family val="2"/>
          </rPr>
          <t>Account_Balance_MTD(acctdept: {Map!G133})</t>
        </r>
      </text>
    </comment>
    <comment ref="I43" authorId="0" shapeId="0" xr:uid="{1AD7C411-DD4A-4D0B-A059-4D0A76BA9688}">
      <text>
        <r>
          <rPr>
            <sz val="9"/>
            <color indexed="81"/>
            <rFont val="Tahoma"/>
            <family val="2"/>
          </rPr>
          <t>Account_Balance_MTD(acctdept: {Map!H133})</t>
        </r>
      </text>
    </comment>
    <comment ref="J43" authorId="0" shapeId="0" xr:uid="{C3AC03A0-3490-4513-A6D3-C6C313299EEA}">
      <text>
        <r>
          <rPr>
            <sz val="9"/>
            <color indexed="81"/>
            <rFont val="Tahoma"/>
            <family val="2"/>
          </rPr>
          <t>Account_Balance_MTD(acctdept: {Map!I133})</t>
        </r>
      </text>
    </comment>
    <comment ref="K43" authorId="0" shapeId="0" xr:uid="{ED95F932-61F4-4CF7-AEE4-D26E37780866}">
      <text>
        <r>
          <rPr>
            <sz val="9"/>
            <color indexed="81"/>
            <rFont val="Tahoma"/>
            <family val="2"/>
          </rPr>
          <t>Account_Balance_MTD(acctdept: {Map!J133})</t>
        </r>
      </text>
    </comment>
    <comment ref="L43" authorId="0" shapeId="0" xr:uid="{31DF85C2-6E9B-4B1C-811F-BC60953141A9}">
      <text>
        <r>
          <rPr>
            <sz val="9"/>
            <color indexed="81"/>
            <rFont val="Tahoma"/>
            <family val="2"/>
          </rPr>
          <t>Account_Balance_MTD(acctdept: {Map!K133})</t>
        </r>
      </text>
    </comment>
    <comment ref="M43" authorId="0" shapeId="0" xr:uid="{D0438AAC-EA46-4A53-A161-2BBCD52A8C46}">
      <text>
        <r>
          <rPr>
            <sz val="9"/>
            <color indexed="81"/>
            <rFont val="Tahoma"/>
            <family val="2"/>
          </rPr>
          <t>Account_Balance_MTD(acctdept: {Map!L133})</t>
        </r>
      </text>
    </comment>
    <comment ref="D44" authorId="0" shapeId="0" xr:uid="{81957A89-95A5-44C0-9FDE-16E96B951ADF}">
      <text>
        <r>
          <rPr>
            <sz val="9"/>
            <color indexed="81"/>
            <rFont val="Tahoma"/>
            <family val="2"/>
          </rPr>
          <t>Account_Balance_MTD(acctdept: {Map!C134})</t>
        </r>
      </text>
    </comment>
    <comment ref="E44" authorId="0" shapeId="0" xr:uid="{E2502B35-39E8-4BF2-AD11-051D2B88D3D2}">
      <text>
        <r>
          <rPr>
            <sz val="9"/>
            <color indexed="81"/>
            <rFont val="Tahoma"/>
            <family val="2"/>
          </rPr>
          <t>Account_Balance_MTD(acctdept: {Map!D134})</t>
        </r>
      </text>
    </comment>
    <comment ref="F44" authorId="0" shapeId="0" xr:uid="{7B3C6631-7085-4879-A85C-F7C9AC24A7EF}">
      <text>
        <r>
          <rPr>
            <sz val="9"/>
            <color indexed="81"/>
            <rFont val="Tahoma"/>
            <family val="2"/>
          </rPr>
          <t>Account_Balance_MTD(acctdept: {Map!E134})</t>
        </r>
      </text>
    </comment>
    <comment ref="G44" authorId="0" shapeId="0" xr:uid="{0BD35254-D9A4-4276-9C27-1FF97AD1B6AA}">
      <text>
        <r>
          <rPr>
            <sz val="9"/>
            <color indexed="81"/>
            <rFont val="Tahoma"/>
            <family val="2"/>
          </rPr>
          <t>Account_Balance_MTD(acctdept: {Map!F134})</t>
        </r>
      </text>
    </comment>
    <comment ref="H44" authorId="0" shapeId="0" xr:uid="{22272E71-D2CD-4EC6-B74B-8FFFCE413FE3}">
      <text>
        <r>
          <rPr>
            <sz val="9"/>
            <color indexed="81"/>
            <rFont val="Tahoma"/>
            <family val="2"/>
          </rPr>
          <t>Account_Balance_MTD(acctdept: {Map!G134})</t>
        </r>
      </text>
    </comment>
    <comment ref="I44" authorId="0" shapeId="0" xr:uid="{B885CA33-2FD7-40CA-9D44-5BE98C15DC24}">
      <text>
        <r>
          <rPr>
            <sz val="9"/>
            <color indexed="81"/>
            <rFont val="Tahoma"/>
            <family val="2"/>
          </rPr>
          <t>Account_Balance_MTD(acctdept: {Map!H134})</t>
        </r>
      </text>
    </comment>
    <comment ref="J44" authorId="0" shapeId="0" xr:uid="{9D328183-20D4-4097-A255-4A342BADCEFB}">
      <text>
        <r>
          <rPr>
            <sz val="9"/>
            <color indexed="81"/>
            <rFont val="Tahoma"/>
            <family val="2"/>
          </rPr>
          <t>Account_Balance_MTD(acctdept: {Map!I134})</t>
        </r>
      </text>
    </comment>
    <comment ref="K44" authorId="0" shapeId="0" xr:uid="{5A255C5D-D5AF-4411-B63A-0D0175B3C6E7}">
      <text>
        <r>
          <rPr>
            <sz val="9"/>
            <color indexed="81"/>
            <rFont val="Tahoma"/>
            <family val="2"/>
          </rPr>
          <t>Account_Balance_MTD(acctdept: {Map!J134})</t>
        </r>
      </text>
    </comment>
    <comment ref="L44" authorId="0" shapeId="0" xr:uid="{7AE9BB40-A384-4230-AB8F-F7E80F5011CE}">
      <text>
        <r>
          <rPr>
            <sz val="9"/>
            <color indexed="81"/>
            <rFont val="Tahoma"/>
            <family val="2"/>
          </rPr>
          <t>Account_Balance_MTD(acctdept: {Map!K134})</t>
        </r>
      </text>
    </comment>
    <comment ref="M44" authorId="0" shapeId="0" xr:uid="{96D7BADB-E15E-4A83-BB32-41D53BAA150F}">
      <text>
        <r>
          <rPr>
            <sz val="9"/>
            <color indexed="81"/>
            <rFont val="Tahoma"/>
            <family val="2"/>
          </rPr>
          <t>Account_Balance_MTD(acctdept: {Map!L134})</t>
        </r>
      </text>
    </comment>
    <comment ref="D45" authorId="0" shapeId="0" xr:uid="{3CAEB44F-574E-491B-8F68-E6AE1DEBFA9E}">
      <text>
        <r>
          <rPr>
            <sz val="9"/>
            <color indexed="81"/>
            <rFont val="Tahoma"/>
            <family val="2"/>
          </rPr>
          <t>Account_Balance_MTD(acctdept: {Map!C135})</t>
        </r>
      </text>
    </comment>
    <comment ref="E45" authorId="0" shapeId="0" xr:uid="{8A11AC48-F623-4DF9-A962-FFE27A3CE2F7}">
      <text>
        <r>
          <rPr>
            <sz val="9"/>
            <color indexed="81"/>
            <rFont val="Tahoma"/>
            <family val="2"/>
          </rPr>
          <t>Account_Balance_MTD(acctdept: {Map!D135})</t>
        </r>
      </text>
    </comment>
    <comment ref="F45" authorId="0" shapeId="0" xr:uid="{FDA0DE41-6204-4D49-8756-F7C9D90DCE49}">
      <text>
        <r>
          <rPr>
            <sz val="9"/>
            <color indexed="81"/>
            <rFont val="Tahoma"/>
            <family val="2"/>
          </rPr>
          <t>Account_Balance_MTD(acctdept: {Map!E135})</t>
        </r>
      </text>
    </comment>
    <comment ref="G45" authorId="0" shapeId="0" xr:uid="{21D5E9C4-AA1C-4E1E-AEFF-41E11543618B}">
      <text>
        <r>
          <rPr>
            <sz val="9"/>
            <color indexed="81"/>
            <rFont val="Tahoma"/>
            <family val="2"/>
          </rPr>
          <t>Account_Balance_MTD(acctdept: {Map!F135})</t>
        </r>
      </text>
    </comment>
    <comment ref="H45" authorId="0" shapeId="0" xr:uid="{405A44EC-0B7B-4D43-A5BB-8082234BF583}">
      <text>
        <r>
          <rPr>
            <sz val="9"/>
            <color indexed="81"/>
            <rFont val="Tahoma"/>
            <family val="2"/>
          </rPr>
          <t>Account_Balance_MTD(acctdept: {Map!G135})</t>
        </r>
      </text>
    </comment>
    <comment ref="I45" authorId="0" shapeId="0" xr:uid="{AC899100-E2ED-418B-82E2-008F62EFCE12}">
      <text>
        <r>
          <rPr>
            <sz val="9"/>
            <color indexed="81"/>
            <rFont val="Tahoma"/>
            <family val="2"/>
          </rPr>
          <t>Account_Balance_MTD(acctdept: {Map!H135})</t>
        </r>
      </text>
    </comment>
    <comment ref="J45" authorId="0" shapeId="0" xr:uid="{55C2D493-EA87-41D6-B4AB-7FAE1C170077}">
      <text>
        <r>
          <rPr>
            <sz val="9"/>
            <color indexed="81"/>
            <rFont val="Tahoma"/>
            <family val="2"/>
          </rPr>
          <t>Account_Balance_MTD(acctdept: {Map!I135})</t>
        </r>
      </text>
    </comment>
    <comment ref="K45" authorId="0" shapeId="0" xr:uid="{97B632C4-6EA4-49D3-9DD0-097FF8BB7597}">
      <text>
        <r>
          <rPr>
            <sz val="9"/>
            <color indexed="81"/>
            <rFont val="Tahoma"/>
            <family val="2"/>
          </rPr>
          <t>Account_Balance_MTD(acctdept: {Map!J135})</t>
        </r>
      </text>
    </comment>
    <comment ref="L45" authorId="0" shapeId="0" xr:uid="{B81AE4C0-1DCD-4718-BBA7-11C965F68754}">
      <text>
        <r>
          <rPr>
            <sz val="9"/>
            <color indexed="81"/>
            <rFont val="Tahoma"/>
            <family val="2"/>
          </rPr>
          <t>Account_Balance_MTD(acctdept: {Map!K135})</t>
        </r>
      </text>
    </comment>
    <comment ref="M45" authorId="0" shapeId="0" xr:uid="{10A45554-9C24-43C7-BCA1-D6CF55FECD45}">
      <text>
        <r>
          <rPr>
            <sz val="9"/>
            <color indexed="81"/>
            <rFont val="Tahoma"/>
            <family val="2"/>
          </rPr>
          <t>Account_Balance_MTD(acctdept: {Map!L135})</t>
        </r>
      </text>
    </comment>
    <comment ref="D46" authorId="0" shapeId="0" xr:uid="{C731A883-3630-4A65-8FA8-918E0DE0A1D3}">
      <text>
        <r>
          <rPr>
            <sz val="9"/>
            <color indexed="81"/>
            <rFont val="Tahoma"/>
            <family val="2"/>
          </rPr>
          <t>Account_Balance_MTD(acctdept: {Map!C136})</t>
        </r>
      </text>
    </comment>
    <comment ref="E46" authorId="0" shapeId="0" xr:uid="{05C45210-6F61-4D35-AD82-FAAD4B76B3C5}">
      <text>
        <r>
          <rPr>
            <sz val="9"/>
            <color indexed="81"/>
            <rFont val="Tahoma"/>
            <family val="2"/>
          </rPr>
          <t>Account_Balance_MTD(acctdept: {Map!D136})</t>
        </r>
      </text>
    </comment>
    <comment ref="F46" authorId="0" shapeId="0" xr:uid="{0D37C53E-AA68-4674-B8B9-D5317F469D2A}">
      <text>
        <r>
          <rPr>
            <sz val="9"/>
            <color indexed="81"/>
            <rFont val="Tahoma"/>
            <family val="2"/>
          </rPr>
          <t>Account_Balance_MTD(acctdept: {Map!E136})</t>
        </r>
      </text>
    </comment>
    <comment ref="G46" authorId="0" shapeId="0" xr:uid="{D2FE3E03-2176-4CB8-B557-B5294632237D}">
      <text>
        <r>
          <rPr>
            <sz val="9"/>
            <color indexed="81"/>
            <rFont val="Tahoma"/>
            <family val="2"/>
          </rPr>
          <t>Account_Balance_MTD(acctdept: {Map!F136})</t>
        </r>
      </text>
    </comment>
    <comment ref="H46" authorId="0" shapeId="0" xr:uid="{D5348893-D164-48C9-B7B9-AAE25EA0BBE6}">
      <text>
        <r>
          <rPr>
            <sz val="9"/>
            <color indexed="81"/>
            <rFont val="Tahoma"/>
            <family val="2"/>
          </rPr>
          <t>Account_Balance_MTD(acctdept: {Map!G136})</t>
        </r>
      </text>
    </comment>
    <comment ref="I46" authorId="0" shapeId="0" xr:uid="{1F721169-E47C-41C2-81BA-2849C21BC874}">
      <text>
        <r>
          <rPr>
            <sz val="9"/>
            <color indexed="81"/>
            <rFont val="Tahoma"/>
            <family val="2"/>
          </rPr>
          <t>Account_Balance_MTD(acctdept: {Map!H136})</t>
        </r>
      </text>
    </comment>
    <comment ref="J46" authorId="0" shapeId="0" xr:uid="{049D6C89-194B-43BC-B37D-0A620343DF18}">
      <text>
        <r>
          <rPr>
            <sz val="9"/>
            <color indexed="81"/>
            <rFont val="Tahoma"/>
            <family val="2"/>
          </rPr>
          <t>Account_Balance_MTD(acctdept: {Map!I136})</t>
        </r>
      </text>
    </comment>
    <comment ref="K46" authorId="0" shapeId="0" xr:uid="{5F2E486F-0784-4661-A261-1EFBC646E5F2}">
      <text>
        <r>
          <rPr>
            <sz val="9"/>
            <color indexed="81"/>
            <rFont val="Tahoma"/>
            <family val="2"/>
          </rPr>
          <t>Account_Balance_MTD(acctdept: {Map!J136})</t>
        </r>
      </text>
    </comment>
    <comment ref="L46" authorId="0" shapeId="0" xr:uid="{BAD734A6-5B08-4F46-A87E-AEF8A6333015}">
      <text>
        <r>
          <rPr>
            <sz val="9"/>
            <color indexed="81"/>
            <rFont val="Tahoma"/>
            <family val="2"/>
          </rPr>
          <t>Account_Balance_MTD(acctdept: {Map!K136})</t>
        </r>
      </text>
    </comment>
    <comment ref="M46" authorId="0" shapeId="0" xr:uid="{F78B78A0-D910-4B38-9E26-5AFBF6D0CD01}">
      <text>
        <r>
          <rPr>
            <sz val="9"/>
            <color indexed="81"/>
            <rFont val="Tahoma"/>
            <family val="2"/>
          </rPr>
          <t>Account_Balance_MTD(acctdept: {Map!L136})</t>
        </r>
      </text>
    </comment>
    <comment ref="D47" authorId="0" shapeId="0" xr:uid="{F6DA662B-EA1D-43BB-87DE-6A74054D5552}">
      <text>
        <r>
          <rPr>
            <sz val="9"/>
            <color indexed="81"/>
            <rFont val="Tahoma"/>
            <family val="2"/>
          </rPr>
          <t>Account_Balance_MTD(acctdept: {Map!C137})</t>
        </r>
      </text>
    </comment>
    <comment ref="E47" authorId="0" shapeId="0" xr:uid="{896DDFB7-5D0E-45BC-847F-00A4807124ED}">
      <text>
        <r>
          <rPr>
            <sz val="9"/>
            <color indexed="81"/>
            <rFont val="Tahoma"/>
            <family val="2"/>
          </rPr>
          <t>Account_Balance_MTD(acctdept: {Map!D137})</t>
        </r>
      </text>
    </comment>
    <comment ref="F47" authorId="0" shapeId="0" xr:uid="{ED9267C0-5658-437E-8F61-11EC24019C8B}">
      <text>
        <r>
          <rPr>
            <sz val="9"/>
            <color indexed="81"/>
            <rFont val="Tahoma"/>
            <family val="2"/>
          </rPr>
          <t>Account_Balance_MTD(acctdept: {Map!E137})</t>
        </r>
      </text>
    </comment>
    <comment ref="G47" authorId="0" shapeId="0" xr:uid="{315B77BF-6BBC-42A0-9088-CC5F3348B317}">
      <text>
        <r>
          <rPr>
            <sz val="9"/>
            <color indexed="81"/>
            <rFont val="Tahoma"/>
            <family val="2"/>
          </rPr>
          <t>Account_Balance_MTD(acctdept: {Map!F137})</t>
        </r>
      </text>
    </comment>
    <comment ref="H47" authorId="0" shapeId="0" xr:uid="{6203174B-6960-41F9-B54E-686D2B179BB1}">
      <text>
        <r>
          <rPr>
            <sz val="9"/>
            <color indexed="81"/>
            <rFont val="Tahoma"/>
            <family val="2"/>
          </rPr>
          <t>Account_Balance_MTD(acctdept: {Map!G137})</t>
        </r>
      </text>
    </comment>
    <comment ref="I47" authorId="0" shapeId="0" xr:uid="{6EAB4602-860B-4AB9-939A-5882FA96D010}">
      <text>
        <r>
          <rPr>
            <sz val="9"/>
            <color indexed="81"/>
            <rFont val="Tahoma"/>
            <family val="2"/>
          </rPr>
          <t>Account_Balance_MTD(acctdept: {Map!H137})</t>
        </r>
      </text>
    </comment>
    <comment ref="J47" authorId="0" shapeId="0" xr:uid="{F7E764C3-06AE-4381-8A8A-78175121DCAE}">
      <text>
        <r>
          <rPr>
            <sz val="9"/>
            <color indexed="81"/>
            <rFont val="Tahoma"/>
            <family val="2"/>
          </rPr>
          <t>Account_Balance_MTD(acctdept: {Map!I137})</t>
        </r>
      </text>
    </comment>
    <comment ref="K47" authorId="0" shapeId="0" xr:uid="{2FC53D18-EBC8-45AC-84C2-B6C94B892F05}">
      <text>
        <r>
          <rPr>
            <sz val="9"/>
            <color indexed="81"/>
            <rFont val="Tahoma"/>
            <family val="2"/>
          </rPr>
          <t>Account_Balance_MTD(acctdept: {Map!J137})</t>
        </r>
      </text>
    </comment>
    <comment ref="L47" authorId="0" shapeId="0" xr:uid="{3F26D62B-3CAE-4CB2-984A-FD46566EF6F9}">
      <text>
        <r>
          <rPr>
            <sz val="9"/>
            <color indexed="81"/>
            <rFont val="Tahoma"/>
            <family val="2"/>
          </rPr>
          <t>Account_Balance_MTD(acctdept: {Map!K137})</t>
        </r>
      </text>
    </comment>
    <comment ref="M47" authorId="0" shapeId="0" xr:uid="{AE9370E4-14A9-4592-83AC-E97458B0B3C1}">
      <text>
        <r>
          <rPr>
            <sz val="9"/>
            <color indexed="81"/>
            <rFont val="Tahoma"/>
            <family val="2"/>
          </rPr>
          <t>Account_Balance_MTD(acctdept: {Map!L137})</t>
        </r>
      </text>
    </comment>
    <comment ref="D48" authorId="0" shapeId="0" xr:uid="{F575D845-5F8F-4430-AF87-702BA7873921}">
      <text>
        <r>
          <rPr>
            <sz val="9"/>
            <color indexed="81"/>
            <rFont val="Tahoma"/>
            <family val="2"/>
          </rPr>
          <t>Account_Balance_MTD(acctdept: {Map!C138})</t>
        </r>
      </text>
    </comment>
    <comment ref="E48" authorId="0" shapeId="0" xr:uid="{71430027-ABDD-40B1-BA46-1B80BC326B22}">
      <text>
        <r>
          <rPr>
            <sz val="9"/>
            <color indexed="81"/>
            <rFont val="Tahoma"/>
            <family val="2"/>
          </rPr>
          <t>Account_Balance_MTD(acctdept: {Map!D138})</t>
        </r>
      </text>
    </comment>
    <comment ref="F48" authorId="0" shapeId="0" xr:uid="{97305E78-12A4-409D-96CC-2079252C971A}">
      <text>
        <r>
          <rPr>
            <sz val="9"/>
            <color indexed="81"/>
            <rFont val="Tahoma"/>
            <family val="2"/>
          </rPr>
          <t>Account_Balance_MTD(acctdept: {Map!E138})</t>
        </r>
      </text>
    </comment>
    <comment ref="G48" authorId="0" shapeId="0" xr:uid="{33214305-FE29-4375-93C0-B7359A413FE9}">
      <text>
        <r>
          <rPr>
            <sz val="9"/>
            <color indexed="81"/>
            <rFont val="Tahoma"/>
            <family val="2"/>
          </rPr>
          <t>Account_Balance_MTD(acctdept: {Map!F138})</t>
        </r>
      </text>
    </comment>
    <comment ref="H48" authorId="0" shapeId="0" xr:uid="{23491EEC-FFAE-4287-9210-7B3015744452}">
      <text>
        <r>
          <rPr>
            <sz val="9"/>
            <color indexed="81"/>
            <rFont val="Tahoma"/>
            <family val="2"/>
          </rPr>
          <t>Account_Balance_MTD(acctdept: {Map!G138})</t>
        </r>
      </text>
    </comment>
    <comment ref="I48" authorId="0" shapeId="0" xr:uid="{1F511E18-5F73-4E61-BDF7-065285BD0545}">
      <text>
        <r>
          <rPr>
            <sz val="9"/>
            <color indexed="81"/>
            <rFont val="Tahoma"/>
            <family val="2"/>
          </rPr>
          <t>Account_Balance_MTD(acctdept: {Map!H138})</t>
        </r>
      </text>
    </comment>
    <comment ref="J48" authorId="0" shapeId="0" xr:uid="{A18287EC-D71E-4F4E-A934-4F7315B3D77C}">
      <text>
        <r>
          <rPr>
            <sz val="9"/>
            <color indexed="81"/>
            <rFont val="Tahoma"/>
            <family val="2"/>
          </rPr>
          <t>Account_Balance_MTD(acctdept: {Map!I138})</t>
        </r>
      </text>
    </comment>
    <comment ref="K48" authorId="0" shapeId="0" xr:uid="{4556C12E-7899-48E4-8C6B-FE20CAC0A82D}">
      <text>
        <r>
          <rPr>
            <sz val="9"/>
            <color indexed="81"/>
            <rFont val="Tahoma"/>
            <family val="2"/>
          </rPr>
          <t>Account_Balance_MTD(acctdept: {Map!J138})</t>
        </r>
      </text>
    </comment>
    <comment ref="L48" authorId="0" shapeId="0" xr:uid="{7CECAFFB-3930-4098-837E-BB54194FF6E8}">
      <text>
        <r>
          <rPr>
            <sz val="9"/>
            <color indexed="81"/>
            <rFont val="Tahoma"/>
            <family val="2"/>
          </rPr>
          <t>Account_Balance_MTD(acctdept: {Map!K138})</t>
        </r>
      </text>
    </comment>
    <comment ref="M48" authorId="0" shapeId="0" xr:uid="{809DB094-A875-4349-83CA-47F52C2A11E9}">
      <text>
        <r>
          <rPr>
            <sz val="9"/>
            <color indexed="81"/>
            <rFont val="Tahoma"/>
            <family val="2"/>
          </rPr>
          <t>Account_Balance_MTD(acctdept: {Map!L138})</t>
        </r>
      </text>
    </comment>
    <comment ref="D49" authorId="0" shapeId="0" xr:uid="{9C8DC1F6-F721-4C09-89AD-3DC5548EFA12}">
      <text>
        <r>
          <rPr>
            <sz val="9"/>
            <color indexed="81"/>
            <rFont val="Tahoma"/>
            <family val="2"/>
          </rPr>
          <t>Account_Balance_MTD(acctdept: {Map!C139})</t>
        </r>
      </text>
    </comment>
    <comment ref="E49" authorId="0" shapeId="0" xr:uid="{1749A350-9862-4A26-85B5-427DE120AF9B}">
      <text>
        <r>
          <rPr>
            <sz val="9"/>
            <color indexed="81"/>
            <rFont val="Tahoma"/>
            <family val="2"/>
          </rPr>
          <t>Account_Balance_MTD(acctdept: {Map!D139})</t>
        </r>
      </text>
    </comment>
    <comment ref="F49" authorId="0" shapeId="0" xr:uid="{FBCA1065-2A7D-41B1-87FF-54BF8D58210A}">
      <text>
        <r>
          <rPr>
            <sz val="9"/>
            <color indexed="81"/>
            <rFont val="Tahoma"/>
            <family val="2"/>
          </rPr>
          <t>Account_Balance_MTD(acctdept: {Map!E139})</t>
        </r>
      </text>
    </comment>
    <comment ref="G49" authorId="0" shapeId="0" xr:uid="{D1DB6F0F-E010-4169-89FC-25BAB67A9B07}">
      <text>
        <r>
          <rPr>
            <sz val="9"/>
            <color indexed="81"/>
            <rFont val="Tahoma"/>
            <family val="2"/>
          </rPr>
          <t>Account_Balance_MTD(acctdept: {Map!F139})</t>
        </r>
      </text>
    </comment>
    <comment ref="H49" authorId="0" shapeId="0" xr:uid="{61FF6BF8-90F2-43A6-A8CD-4C6EBA203295}">
      <text>
        <r>
          <rPr>
            <sz val="9"/>
            <color indexed="81"/>
            <rFont val="Tahoma"/>
            <family val="2"/>
          </rPr>
          <t>Account_Balance_MTD(acctdept: {Map!G139})</t>
        </r>
      </text>
    </comment>
    <comment ref="I49" authorId="0" shapeId="0" xr:uid="{87ADE657-E834-4CCF-8D54-C2E9B7DB8272}">
      <text>
        <r>
          <rPr>
            <sz val="9"/>
            <color indexed="81"/>
            <rFont val="Tahoma"/>
            <family val="2"/>
          </rPr>
          <t>Account_Balance_MTD(acctdept: {Map!H139})</t>
        </r>
      </text>
    </comment>
    <comment ref="J49" authorId="0" shapeId="0" xr:uid="{BAE0FCE8-2793-4EBB-BE59-26B0ADB8BF19}">
      <text>
        <r>
          <rPr>
            <sz val="9"/>
            <color indexed="81"/>
            <rFont val="Tahoma"/>
            <family val="2"/>
          </rPr>
          <t>Account_Balance_MTD(acctdept: {Map!I139})</t>
        </r>
      </text>
    </comment>
    <comment ref="K49" authorId="0" shapeId="0" xr:uid="{E9C68F80-8205-4DD1-BAE5-BB3A6AE9A80D}">
      <text>
        <r>
          <rPr>
            <sz val="9"/>
            <color indexed="81"/>
            <rFont val="Tahoma"/>
            <family val="2"/>
          </rPr>
          <t>Account_Balance_MTD(acctdept: {Map!J139})</t>
        </r>
      </text>
    </comment>
    <comment ref="L49" authorId="0" shapeId="0" xr:uid="{A61A1EA8-C9C9-4378-8D1D-C11158DF1315}">
      <text>
        <r>
          <rPr>
            <sz val="9"/>
            <color indexed="81"/>
            <rFont val="Tahoma"/>
            <family val="2"/>
          </rPr>
          <t>Account_Balance_MTD(acctdept: {Map!K139})</t>
        </r>
      </text>
    </comment>
    <comment ref="M49" authorId="0" shapeId="0" xr:uid="{163F923D-4EE2-4FAF-B96B-B4D641CD8553}">
      <text>
        <r>
          <rPr>
            <sz val="9"/>
            <color indexed="81"/>
            <rFont val="Tahoma"/>
            <family val="2"/>
          </rPr>
          <t>Account_Balance_MTD(acctdept: {Map!L139})</t>
        </r>
      </text>
    </comment>
    <comment ref="D50" authorId="0" shapeId="0" xr:uid="{2967F12E-1305-4189-96FA-B9F37109EBDB}">
      <text>
        <r>
          <rPr>
            <sz val="9"/>
            <color indexed="81"/>
            <rFont val="Tahoma"/>
            <family val="2"/>
          </rPr>
          <t>Account_Balance_MTD(acctdept: {Map!C140})</t>
        </r>
      </text>
    </comment>
    <comment ref="E50" authorId="0" shapeId="0" xr:uid="{0BCC3A61-A1BA-458F-9A7A-ECE3C1865A80}">
      <text>
        <r>
          <rPr>
            <sz val="9"/>
            <color indexed="81"/>
            <rFont val="Tahoma"/>
            <family val="2"/>
          </rPr>
          <t>Account_Balance_MTD(acctdept: {Map!D140})</t>
        </r>
      </text>
    </comment>
    <comment ref="F50" authorId="0" shapeId="0" xr:uid="{41C9E3FB-ECAF-487A-88D9-539E909D8F0C}">
      <text>
        <r>
          <rPr>
            <sz val="9"/>
            <color indexed="81"/>
            <rFont val="Tahoma"/>
            <family val="2"/>
          </rPr>
          <t>Account_Balance_MTD(acctdept: {Map!E140})</t>
        </r>
      </text>
    </comment>
    <comment ref="G50" authorId="0" shapeId="0" xr:uid="{94C798FA-019F-4357-93CD-7AA3BE8D19E9}">
      <text>
        <r>
          <rPr>
            <sz val="9"/>
            <color indexed="81"/>
            <rFont val="Tahoma"/>
            <family val="2"/>
          </rPr>
          <t>Account_Balance_MTD(acctdept: {Map!F140})</t>
        </r>
      </text>
    </comment>
    <comment ref="H50" authorId="0" shapeId="0" xr:uid="{54057747-F26D-4C2B-849F-244A19BD1928}">
      <text>
        <r>
          <rPr>
            <sz val="9"/>
            <color indexed="81"/>
            <rFont val="Tahoma"/>
            <family val="2"/>
          </rPr>
          <t>Account_Balance_MTD(acctdept: {Map!G140})</t>
        </r>
      </text>
    </comment>
    <comment ref="I50" authorId="0" shapeId="0" xr:uid="{89AE4002-64B6-4D29-8EA5-C2B18A562127}">
      <text>
        <r>
          <rPr>
            <sz val="9"/>
            <color indexed="81"/>
            <rFont val="Tahoma"/>
            <family val="2"/>
          </rPr>
          <t>Account_Balance_MTD(acctdept: {Map!H140})</t>
        </r>
      </text>
    </comment>
    <comment ref="J50" authorId="0" shapeId="0" xr:uid="{3667B18F-B7B8-4A2C-BE2C-84A1204534E5}">
      <text>
        <r>
          <rPr>
            <sz val="9"/>
            <color indexed="81"/>
            <rFont val="Tahoma"/>
            <family val="2"/>
          </rPr>
          <t>Account_Balance_MTD(acctdept: {Map!I140})</t>
        </r>
      </text>
    </comment>
    <comment ref="K50" authorId="0" shapeId="0" xr:uid="{342E584E-0D98-41CC-9FC8-244813552A6C}">
      <text>
        <r>
          <rPr>
            <sz val="9"/>
            <color indexed="81"/>
            <rFont val="Tahoma"/>
            <family val="2"/>
          </rPr>
          <t>Account_Balance_MTD(acctdept: {Map!J140})</t>
        </r>
      </text>
    </comment>
    <comment ref="L50" authorId="0" shapeId="0" xr:uid="{B875E722-7387-4937-9FA5-3D904D336302}">
      <text>
        <r>
          <rPr>
            <sz val="9"/>
            <color indexed="81"/>
            <rFont val="Tahoma"/>
            <family val="2"/>
          </rPr>
          <t>Account_Balance_MTD(acctdept: {Map!K140})</t>
        </r>
      </text>
    </comment>
    <comment ref="M50" authorId="0" shapeId="0" xr:uid="{F5C15BC1-8C3C-47C8-B27D-E3E7A3303EDF}">
      <text>
        <r>
          <rPr>
            <sz val="9"/>
            <color indexed="81"/>
            <rFont val="Tahoma"/>
            <family val="2"/>
          </rPr>
          <t>Account_Balance_MTD(acctdept: {Map!L140})</t>
        </r>
      </text>
    </comment>
    <comment ref="D51" authorId="0" shapeId="0" xr:uid="{1E486E2A-D716-4DE1-B59A-6DDC63ECE876}">
      <text>
        <r>
          <rPr>
            <sz val="9"/>
            <color indexed="81"/>
            <rFont val="Tahoma"/>
            <family val="2"/>
          </rPr>
          <t>Account_Balance_MTD(acctdept: {Map!C141})</t>
        </r>
      </text>
    </comment>
    <comment ref="E51" authorId="0" shapeId="0" xr:uid="{01B7EEBF-A069-4628-BDC0-DEC0F7036B54}">
      <text>
        <r>
          <rPr>
            <sz val="9"/>
            <color indexed="81"/>
            <rFont val="Tahoma"/>
            <family val="2"/>
          </rPr>
          <t>Account_Balance_MTD(acctdept: {Map!D141})</t>
        </r>
      </text>
    </comment>
    <comment ref="F51" authorId="0" shapeId="0" xr:uid="{17304E05-CE5C-4E9B-B5ED-AE076E78B6A1}">
      <text>
        <r>
          <rPr>
            <sz val="9"/>
            <color indexed="81"/>
            <rFont val="Tahoma"/>
            <family val="2"/>
          </rPr>
          <t>Account_Balance_MTD(acctdept: {Map!E141})</t>
        </r>
      </text>
    </comment>
    <comment ref="G51" authorId="0" shapeId="0" xr:uid="{557AB98B-0633-4B7F-965F-A0FEEB3060F6}">
      <text>
        <r>
          <rPr>
            <sz val="9"/>
            <color indexed="81"/>
            <rFont val="Tahoma"/>
            <family val="2"/>
          </rPr>
          <t>Account_Balance_MTD(acctdept: {Map!F141})</t>
        </r>
      </text>
    </comment>
    <comment ref="H51" authorId="0" shapeId="0" xr:uid="{F40BA514-E6E9-414B-B52A-8E200D840F51}">
      <text>
        <r>
          <rPr>
            <sz val="9"/>
            <color indexed="81"/>
            <rFont val="Tahoma"/>
            <family val="2"/>
          </rPr>
          <t>Account_Balance_MTD(acctdept: {Map!G141})</t>
        </r>
      </text>
    </comment>
    <comment ref="I51" authorId="0" shapeId="0" xr:uid="{8E6845A2-1045-46B9-90FC-122782AB42C4}">
      <text>
        <r>
          <rPr>
            <sz val="9"/>
            <color indexed="81"/>
            <rFont val="Tahoma"/>
            <family val="2"/>
          </rPr>
          <t>Account_Balance_MTD(acctdept: {Map!H141})</t>
        </r>
      </text>
    </comment>
    <comment ref="J51" authorId="0" shapeId="0" xr:uid="{1D1FD051-E3C4-4367-9B3B-D252594B6A07}">
      <text>
        <r>
          <rPr>
            <sz val="9"/>
            <color indexed="81"/>
            <rFont val="Tahoma"/>
            <family val="2"/>
          </rPr>
          <t>Account_Balance_MTD(acctdept: {Map!I141})</t>
        </r>
      </text>
    </comment>
    <comment ref="K51" authorId="0" shapeId="0" xr:uid="{C05826EA-7D3C-4E77-8F8E-B2DEC9A80F3D}">
      <text>
        <r>
          <rPr>
            <sz val="9"/>
            <color indexed="81"/>
            <rFont val="Tahoma"/>
            <family val="2"/>
          </rPr>
          <t>Account_Balance_MTD(acctdept: {Map!J141})</t>
        </r>
      </text>
    </comment>
    <comment ref="L51" authorId="0" shapeId="0" xr:uid="{985987A7-6D8E-43E0-972F-9F5DDB94A80A}">
      <text>
        <r>
          <rPr>
            <sz val="9"/>
            <color indexed="81"/>
            <rFont val="Tahoma"/>
            <family val="2"/>
          </rPr>
          <t>Account_Balance_MTD(acctdept: {Map!K141})</t>
        </r>
      </text>
    </comment>
    <comment ref="M51" authorId="0" shapeId="0" xr:uid="{3CA42BE0-C300-4366-BFD1-F648E3B79AC8}">
      <text>
        <r>
          <rPr>
            <sz val="9"/>
            <color indexed="81"/>
            <rFont val="Tahoma"/>
            <family val="2"/>
          </rPr>
          <t>Account_Balance_MTD(acctdept: {Map!L141})</t>
        </r>
      </text>
    </comment>
    <comment ref="D52" authorId="0" shapeId="0" xr:uid="{5A61A914-4FAC-4619-8139-0299C0C6F519}">
      <text>
        <r>
          <rPr>
            <sz val="9"/>
            <color indexed="81"/>
            <rFont val="Tahoma"/>
            <family val="2"/>
          </rPr>
          <t>Account_Balance_MTD(acctdept: {Map!C142})</t>
        </r>
      </text>
    </comment>
    <comment ref="E52" authorId="0" shapeId="0" xr:uid="{F45C2312-E818-4212-99C3-072BFB6DE4CD}">
      <text>
        <r>
          <rPr>
            <sz val="9"/>
            <color indexed="81"/>
            <rFont val="Tahoma"/>
            <family val="2"/>
          </rPr>
          <t>Account_Balance_MTD(acctdept: {Map!D142})</t>
        </r>
      </text>
    </comment>
    <comment ref="F52" authorId="0" shapeId="0" xr:uid="{59AFCEBE-7F1C-47C1-AF98-57EF6DB20A0E}">
      <text>
        <r>
          <rPr>
            <sz val="9"/>
            <color indexed="81"/>
            <rFont val="Tahoma"/>
            <family val="2"/>
          </rPr>
          <t>Account_Balance_MTD(acctdept: {Map!E142})</t>
        </r>
      </text>
    </comment>
    <comment ref="G52" authorId="0" shapeId="0" xr:uid="{F348D484-E009-42C6-AE7B-8A5A80D97BC2}">
      <text>
        <r>
          <rPr>
            <sz val="9"/>
            <color indexed="81"/>
            <rFont val="Tahoma"/>
            <family val="2"/>
          </rPr>
          <t>Account_Balance_MTD(acctdept: {Map!F142})</t>
        </r>
      </text>
    </comment>
    <comment ref="H52" authorId="0" shapeId="0" xr:uid="{B48095D3-8CE6-4BE8-B4D1-2F406EF81A42}">
      <text>
        <r>
          <rPr>
            <sz val="9"/>
            <color indexed="81"/>
            <rFont val="Tahoma"/>
            <family val="2"/>
          </rPr>
          <t>Account_Balance_MTD(acctdept: {Map!G142})</t>
        </r>
      </text>
    </comment>
    <comment ref="I52" authorId="0" shapeId="0" xr:uid="{6F6034E7-0DC3-4A29-B839-308409640EAA}">
      <text>
        <r>
          <rPr>
            <sz val="9"/>
            <color indexed="81"/>
            <rFont val="Tahoma"/>
            <family val="2"/>
          </rPr>
          <t>Account_Balance_MTD(acctdept: {Map!H142})</t>
        </r>
      </text>
    </comment>
    <comment ref="J52" authorId="0" shapeId="0" xr:uid="{07EAF4EE-1E85-46AF-8D99-6D9274C99904}">
      <text>
        <r>
          <rPr>
            <sz val="9"/>
            <color indexed="81"/>
            <rFont val="Tahoma"/>
            <family val="2"/>
          </rPr>
          <t>Account_Balance_MTD(acctdept: {Map!I142})</t>
        </r>
      </text>
    </comment>
    <comment ref="K52" authorId="0" shapeId="0" xr:uid="{8731704D-EA83-4CD7-BAAC-DB95EB503C5A}">
      <text>
        <r>
          <rPr>
            <sz val="9"/>
            <color indexed="81"/>
            <rFont val="Tahoma"/>
            <family val="2"/>
          </rPr>
          <t>Account_Balance_MTD(acctdept: {Map!J142})</t>
        </r>
      </text>
    </comment>
    <comment ref="L52" authorId="0" shapeId="0" xr:uid="{B4F25E68-2CE3-40EA-B55D-572E86F19617}">
      <text>
        <r>
          <rPr>
            <sz val="9"/>
            <color indexed="81"/>
            <rFont val="Tahoma"/>
            <family val="2"/>
          </rPr>
          <t>Account_Balance_MTD(acctdept: {Map!K142})</t>
        </r>
      </text>
    </comment>
    <comment ref="M52" authorId="0" shapeId="0" xr:uid="{57765857-E79F-47DB-84FA-D44243F33763}">
      <text>
        <r>
          <rPr>
            <sz val="9"/>
            <color indexed="81"/>
            <rFont val="Tahoma"/>
            <family val="2"/>
          </rPr>
          <t>Account_Balance_MTD(acctdept: {Map!L142})</t>
        </r>
      </text>
    </comment>
    <comment ref="D53" authorId="0" shapeId="0" xr:uid="{B1AAB606-EB16-42F3-AE53-0F235C678622}">
      <text>
        <r>
          <rPr>
            <sz val="9"/>
            <color indexed="81"/>
            <rFont val="Tahoma"/>
            <family val="2"/>
          </rPr>
          <t>Account_Balance_MTD(acctdept: {Map!C143})</t>
        </r>
      </text>
    </comment>
    <comment ref="E53" authorId="0" shapeId="0" xr:uid="{9B1AEEBF-18D0-4610-B067-953B1CBC2E80}">
      <text>
        <r>
          <rPr>
            <sz val="9"/>
            <color indexed="81"/>
            <rFont val="Tahoma"/>
            <family val="2"/>
          </rPr>
          <t>Account_Balance_MTD(acctdept: {Map!D143})</t>
        </r>
      </text>
    </comment>
    <comment ref="F53" authorId="0" shapeId="0" xr:uid="{97B45379-2650-4C98-8E29-0C678D822453}">
      <text>
        <r>
          <rPr>
            <sz val="9"/>
            <color indexed="81"/>
            <rFont val="Tahoma"/>
            <family val="2"/>
          </rPr>
          <t>Account_Balance_MTD(acctdept: {Map!E143})</t>
        </r>
      </text>
    </comment>
    <comment ref="G53" authorId="0" shapeId="0" xr:uid="{2AF25569-19CE-4FD4-9828-29DCA56FE2BB}">
      <text>
        <r>
          <rPr>
            <sz val="9"/>
            <color indexed="81"/>
            <rFont val="Tahoma"/>
            <family val="2"/>
          </rPr>
          <t>Account_Balance_MTD(acctdept: {Map!F143})</t>
        </r>
      </text>
    </comment>
    <comment ref="H53" authorId="0" shapeId="0" xr:uid="{0817BDD3-227F-4963-89D6-582727A3290F}">
      <text>
        <r>
          <rPr>
            <sz val="9"/>
            <color indexed="81"/>
            <rFont val="Tahoma"/>
            <family val="2"/>
          </rPr>
          <t>Account_Balance_MTD(acctdept: {Map!G143})</t>
        </r>
      </text>
    </comment>
    <comment ref="I53" authorId="0" shapeId="0" xr:uid="{6AD96E8A-5799-44A8-A0E5-8E900CAF957D}">
      <text>
        <r>
          <rPr>
            <sz val="9"/>
            <color indexed="81"/>
            <rFont val="Tahoma"/>
            <family val="2"/>
          </rPr>
          <t>Account_Balance_MTD(acctdept: {Map!H143})</t>
        </r>
      </text>
    </comment>
    <comment ref="J53" authorId="0" shapeId="0" xr:uid="{7D8FD0AE-2896-4662-A48B-4A4A8E6365A2}">
      <text>
        <r>
          <rPr>
            <sz val="9"/>
            <color indexed="81"/>
            <rFont val="Tahoma"/>
            <family val="2"/>
          </rPr>
          <t>Account_Balance_MTD(acctdept: {Map!I143})</t>
        </r>
      </text>
    </comment>
    <comment ref="K53" authorId="0" shapeId="0" xr:uid="{4664B7A3-432D-449B-B17F-8C5BB30D71B3}">
      <text>
        <r>
          <rPr>
            <sz val="9"/>
            <color indexed="81"/>
            <rFont val="Tahoma"/>
            <family val="2"/>
          </rPr>
          <t>Account_Balance_MTD(acctdept: {Map!J143})</t>
        </r>
      </text>
    </comment>
    <comment ref="L53" authorId="0" shapeId="0" xr:uid="{4BFD3AB1-97A7-4899-B4C5-3407F0F2FAE2}">
      <text>
        <r>
          <rPr>
            <sz val="9"/>
            <color indexed="81"/>
            <rFont val="Tahoma"/>
            <family val="2"/>
          </rPr>
          <t>Account_Balance_MTD(acctdept: {Map!K143})</t>
        </r>
      </text>
    </comment>
    <comment ref="M53" authorId="0" shapeId="0" xr:uid="{78357FF7-E1A8-4E2A-8876-41705312FCA6}">
      <text>
        <r>
          <rPr>
            <sz val="9"/>
            <color indexed="81"/>
            <rFont val="Tahoma"/>
            <family val="2"/>
          </rPr>
          <t>Account_Balance_MTD(acctdept: {Map!L143})</t>
        </r>
      </text>
    </comment>
    <comment ref="D54" authorId="0" shapeId="0" xr:uid="{8C5B6D60-2B7B-4FE2-99CA-38E3CE036E3F}">
      <text>
        <r>
          <rPr>
            <sz val="9"/>
            <color indexed="81"/>
            <rFont val="Tahoma"/>
            <family val="2"/>
          </rPr>
          <t>Account_Balance_MTD(acctdept: {Map!C144})</t>
        </r>
      </text>
    </comment>
    <comment ref="E54" authorId="0" shapeId="0" xr:uid="{4393DB8F-30EA-4BFA-B94C-8C8B5685E289}">
      <text>
        <r>
          <rPr>
            <sz val="9"/>
            <color indexed="81"/>
            <rFont val="Tahoma"/>
            <family val="2"/>
          </rPr>
          <t>Account_Balance_MTD(acctdept: {Map!D144})</t>
        </r>
      </text>
    </comment>
    <comment ref="F54" authorId="0" shapeId="0" xr:uid="{D5EC5DE9-346F-4D01-9BDC-D092EBB561AF}">
      <text>
        <r>
          <rPr>
            <sz val="9"/>
            <color indexed="81"/>
            <rFont val="Tahoma"/>
            <family val="2"/>
          </rPr>
          <t>Account_Balance_MTD(acctdept: {Map!E144})</t>
        </r>
      </text>
    </comment>
    <comment ref="G54" authorId="0" shapeId="0" xr:uid="{10D624B9-86B9-4A59-9557-0571E2CCD8D5}">
      <text>
        <r>
          <rPr>
            <sz val="9"/>
            <color indexed="81"/>
            <rFont val="Tahoma"/>
            <family val="2"/>
          </rPr>
          <t>Account_Balance_MTD(acctdept: {Map!F144})</t>
        </r>
      </text>
    </comment>
    <comment ref="H54" authorId="0" shapeId="0" xr:uid="{5BA29487-822F-4447-8F73-CEECFC9D1578}">
      <text>
        <r>
          <rPr>
            <sz val="9"/>
            <color indexed="81"/>
            <rFont val="Tahoma"/>
            <family val="2"/>
          </rPr>
          <t>Account_Balance_MTD(acctdept: {Map!G144})</t>
        </r>
      </text>
    </comment>
    <comment ref="I54" authorId="0" shapeId="0" xr:uid="{E06C4AEA-F6B0-48CF-81C7-34A406E76E01}">
      <text>
        <r>
          <rPr>
            <sz val="9"/>
            <color indexed="81"/>
            <rFont val="Tahoma"/>
            <family val="2"/>
          </rPr>
          <t>Account_Balance_MTD(acctdept: {Map!H144})</t>
        </r>
      </text>
    </comment>
    <comment ref="J54" authorId="0" shapeId="0" xr:uid="{28793EFF-3041-4F21-96BA-599B08CEDC8B}">
      <text>
        <r>
          <rPr>
            <sz val="9"/>
            <color indexed="81"/>
            <rFont val="Tahoma"/>
            <family val="2"/>
          </rPr>
          <t>Account_Balance_MTD(acctdept: {Map!I144})</t>
        </r>
      </text>
    </comment>
    <comment ref="K54" authorId="0" shapeId="0" xr:uid="{AF4407D5-9732-4F9E-9F17-87C0B0CD6AE2}">
      <text>
        <r>
          <rPr>
            <sz val="9"/>
            <color indexed="81"/>
            <rFont val="Tahoma"/>
            <family val="2"/>
          </rPr>
          <t>Account_Balance_MTD(acctdept: {Map!J144})</t>
        </r>
      </text>
    </comment>
    <comment ref="L54" authorId="0" shapeId="0" xr:uid="{A4493B94-BEE9-40AF-BD81-3E7DBC9F3F8C}">
      <text>
        <r>
          <rPr>
            <sz val="9"/>
            <color indexed="81"/>
            <rFont val="Tahoma"/>
            <family val="2"/>
          </rPr>
          <t>Account_Balance_MTD(acctdept: {Map!K144})</t>
        </r>
      </text>
    </comment>
    <comment ref="M54" authorId="0" shapeId="0" xr:uid="{B4660CA7-57AF-4293-BE93-1596C8D6AE00}">
      <text>
        <r>
          <rPr>
            <sz val="9"/>
            <color indexed="81"/>
            <rFont val="Tahoma"/>
            <family val="2"/>
          </rPr>
          <t>Account_Balance_MTD(acctdept: {Map!L144})</t>
        </r>
      </text>
    </comment>
    <comment ref="D55" authorId="0" shapeId="0" xr:uid="{70D30912-0D76-4E93-AFBF-B917E67CF783}">
      <text>
        <r>
          <rPr>
            <sz val="9"/>
            <color indexed="81"/>
            <rFont val="Tahoma"/>
            <family val="2"/>
          </rPr>
          <t>Account_Balance_MTD(acctdept: {Map!C145})</t>
        </r>
      </text>
    </comment>
    <comment ref="E55" authorId="0" shapeId="0" xr:uid="{01F482F7-3D54-403F-AFA0-07BB9B0FBA5A}">
      <text>
        <r>
          <rPr>
            <sz val="9"/>
            <color indexed="81"/>
            <rFont val="Tahoma"/>
            <family val="2"/>
          </rPr>
          <t>Account_Balance_MTD(acctdept: {Map!D145})</t>
        </r>
      </text>
    </comment>
    <comment ref="F55" authorId="0" shapeId="0" xr:uid="{BE112167-5A86-44B7-8050-7F5CD7782AE1}">
      <text>
        <r>
          <rPr>
            <sz val="9"/>
            <color indexed="81"/>
            <rFont val="Tahoma"/>
            <family val="2"/>
          </rPr>
          <t>Account_Balance_MTD(acctdept: {Map!E145})</t>
        </r>
      </text>
    </comment>
    <comment ref="G55" authorId="0" shapeId="0" xr:uid="{389CB360-4FC5-4F9E-A0A2-015AB8FED805}">
      <text>
        <r>
          <rPr>
            <sz val="9"/>
            <color indexed="81"/>
            <rFont val="Tahoma"/>
            <family val="2"/>
          </rPr>
          <t>Account_Balance_MTD(acctdept: {Map!F145})</t>
        </r>
      </text>
    </comment>
    <comment ref="H55" authorId="0" shapeId="0" xr:uid="{C968BDEE-7B91-47C7-80B1-ACD885CAFF91}">
      <text>
        <r>
          <rPr>
            <sz val="9"/>
            <color indexed="81"/>
            <rFont val="Tahoma"/>
            <family val="2"/>
          </rPr>
          <t>Account_Balance_MTD(acctdept: {Map!G145})</t>
        </r>
      </text>
    </comment>
    <comment ref="I55" authorId="0" shapeId="0" xr:uid="{11023F2B-0623-456D-997E-5F270A64E2BF}">
      <text>
        <r>
          <rPr>
            <sz val="9"/>
            <color indexed="81"/>
            <rFont val="Tahoma"/>
            <family val="2"/>
          </rPr>
          <t>Account_Balance_MTD(acctdept: {Map!H145})</t>
        </r>
      </text>
    </comment>
    <comment ref="J55" authorId="0" shapeId="0" xr:uid="{DF81988D-3D5E-4C44-904C-AB77D6C744E7}">
      <text>
        <r>
          <rPr>
            <sz val="9"/>
            <color indexed="81"/>
            <rFont val="Tahoma"/>
            <family val="2"/>
          </rPr>
          <t>Account_Balance_MTD(acctdept: {Map!I145})</t>
        </r>
      </text>
    </comment>
    <comment ref="K55" authorId="0" shapeId="0" xr:uid="{3E821348-751A-4966-A8CB-00503ECDFF0C}">
      <text>
        <r>
          <rPr>
            <sz val="9"/>
            <color indexed="81"/>
            <rFont val="Tahoma"/>
            <family val="2"/>
          </rPr>
          <t>Account_Balance_MTD(acctdept: {Map!J145})</t>
        </r>
      </text>
    </comment>
    <comment ref="L55" authorId="0" shapeId="0" xr:uid="{1BE01808-79DE-4BE0-B6D7-542E4D067654}">
      <text>
        <r>
          <rPr>
            <sz val="9"/>
            <color indexed="81"/>
            <rFont val="Tahoma"/>
            <family val="2"/>
          </rPr>
          <t>Account_Balance_MTD(acctdept: {Map!K145})</t>
        </r>
      </text>
    </comment>
    <comment ref="M55" authorId="0" shapeId="0" xr:uid="{2F62DD7B-B3D3-48F9-9703-1FDAC3458E96}">
      <text>
        <r>
          <rPr>
            <sz val="9"/>
            <color indexed="81"/>
            <rFont val="Tahoma"/>
            <family val="2"/>
          </rPr>
          <t>Account_Balance_MTD(acctdept: {Map!L145})</t>
        </r>
      </text>
    </comment>
    <comment ref="D56" authorId="0" shapeId="0" xr:uid="{1C7D5AB6-1EC3-4BB0-A8B8-B25E78FF4F2C}">
      <text>
        <r>
          <rPr>
            <sz val="9"/>
            <color indexed="81"/>
            <rFont val="Tahoma"/>
            <family val="2"/>
          </rPr>
          <t>Account_Balance_MTD(acctdept: {Map!C146})</t>
        </r>
      </text>
    </comment>
    <comment ref="E56" authorId="0" shapeId="0" xr:uid="{C98FE05A-67E5-4E91-9AB4-27247FC588F6}">
      <text>
        <r>
          <rPr>
            <sz val="9"/>
            <color indexed="81"/>
            <rFont val="Tahoma"/>
            <family val="2"/>
          </rPr>
          <t>Account_Balance_MTD(acctdept: {Map!D146})</t>
        </r>
      </text>
    </comment>
    <comment ref="F56" authorId="0" shapeId="0" xr:uid="{5C9278B6-4242-45FB-9E76-8A9C65C3436E}">
      <text>
        <r>
          <rPr>
            <sz val="9"/>
            <color indexed="81"/>
            <rFont val="Tahoma"/>
            <family val="2"/>
          </rPr>
          <t>Account_Balance_MTD(acctdept: {Map!E146})</t>
        </r>
      </text>
    </comment>
    <comment ref="G56" authorId="0" shapeId="0" xr:uid="{DA474534-B079-45C1-A382-7F17F723E47B}">
      <text>
        <r>
          <rPr>
            <sz val="9"/>
            <color indexed="81"/>
            <rFont val="Tahoma"/>
            <family val="2"/>
          </rPr>
          <t>Account_Balance_MTD(acctdept: {Map!F146})</t>
        </r>
      </text>
    </comment>
    <comment ref="H56" authorId="0" shapeId="0" xr:uid="{E33B4F44-8795-441D-B4DA-EF5427B58B80}">
      <text>
        <r>
          <rPr>
            <sz val="9"/>
            <color indexed="81"/>
            <rFont val="Tahoma"/>
            <family val="2"/>
          </rPr>
          <t>Account_Balance_MTD(acctdept: {Map!G146})</t>
        </r>
      </text>
    </comment>
    <comment ref="I56" authorId="0" shapeId="0" xr:uid="{0CA0A21B-7F82-4A9B-8C7A-AD29C599C089}">
      <text>
        <r>
          <rPr>
            <sz val="9"/>
            <color indexed="81"/>
            <rFont val="Tahoma"/>
            <family val="2"/>
          </rPr>
          <t>Account_Balance_MTD(acctdept: {Map!H146})</t>
        </r>
      </text>
    </comment>
    <comment ref="J56" authorId="0" shapeId="0" xr:uid="{C4E8F318-77A1-4BDB-A4B9-2EF8E14D45A2}">
      <text>
        <r>
          <rPr>
            <sz val="9"/>
            <color indexed="81"/>
            <rFont val="Tahoma"/>
            <family val="2"/>
          </rPr>
          <t>Account_Balance_MTD(acctdept: {Map!I146})</t>
        </r>
      </text>
    </comment>
    <comment ref="K56" authorId="0" shapeId="0" xr:uid="{9B1F3C74-C876-4C60-A9DE-9E0490454255}">
      <text>
        <r>
          <rPr>
            <sz val="9"/>
            <color indexed="81"/>
            <rFont val="Tahoma"/>
            <family val="2"/>
          </rPr>
          <t>Account_Balance_MTD(acctdept: {Map!J146})</t>
        </r>
      </text>
    </comment>
    <comment ref="L56" authorId="0" shapeId="0" xr:uid="{141C03A3-EDEA-482F-B281-CB80B45E2D91}">
      <text>
        <r>
          <rPr>
            <sz val="9"/>
            <color indexed="81"/>
            <rFont val="Tahoma"/>
            <family val="2"/>
          </rPr>
          <t>Account_Balance_MTD(acctdept: {Map!K146})</t>
        </r>
      </text>
    </comment>
    <comment ref="M56" authorId="0" shapeId="0" xr:uid="{F63FEE8D-9210-44AD-8158-F1FD586C58BF}">
      <text>
        <r>
          <rPr>
            <sz val="9"/>
            <color indexed="81"/>
            <rFont val="Tahoma"/>
            <family val="2"/>
          </rPr>
          <t>Account_Balance_MTD(acctdept: {Map!L146})</t>
        </r>
      </text>
    </comment>
    <comment ref="D57" authorId="0" shapeId="0" xr:uid="{C4FE4862-CBBE-4D91-8EA9-53D8FB2D1A9F}">
      <text>
        <r>
          <rPr>
            <sz val="9"/>
            <color indexed="81"/>
            <rFont val="Tahoma"/>
            <family val="2"/>
          </rPr>
          <t>Account_Balance_MTD(acctdept: {Map!C147})</t>
        </r>
      </text>
    </comment>
    <comment ref="E57" authorId="0" shapeId="0" xr:uid="{18C0EF7D-E290-4391-81C8-5B46E6BA9C00}">
      <text>
        <r>
          <rPr>
            <sz val="9"/>
            <color indexed="81"/>
            <rFont val="Tahoma"/>
            <family val="2"/>
          </rPr>
          <t>Account_Balance_MTD(acctdept: {Map!D147})</t>
        </r>
      </text>
    </comment>
    <comment ref="F57" authorId="0" shapeId="0" xr:uid="{B384F809-5E06-428D-9296-690A93397710}">
      <text>
        <r>
          <rPr>
            <sz val="9"/>
            <color indexed="81"/>
            <rFont val="Tahoma"/>
            <family val="2"/>
          </rPr>
          <t>Account_Balance_MTD(acctdept: {Map!E147})</t>
        </r>
      </text>
    </comment>
    <comment ref="G57" authorId="0" shapeId="0" xr:uid="{EBF0AF26-4410-4518-9DE3-AF5F579E8AD7}">
      <text>
        <r>
          <rPr>
            <sz val="9"/>
            <color indexed="81"/>
            <rFont val="Tahoma"/>
            <family val="2"/>
          </rPr>
          <t>Account_Balance_MTD(acctdept: {Map!F147})</t>
        </r>
      </text>
    </comment>
    <comment ref="H57" authorId="0" shapeId="0" xr:uid="{60AB45A1-FC61-4375-BB39-7D0A04DC7823}">
      <text>
        <r>
          <rPr>
            <sz val="9"/>
            <color indexed="81"/>
            <rFont val="Tahoma"/>
            <family val="2"/>
          </rPr>
          <t>Account_Balance_MTD(acctdept: {Map!G147})</t>
        </r>
      </text>
    </comment>
    <comment ref="I57" authorId="0" shapeId="0" xr:uid="{686884B5-DB75-4C61-ADF8-902EF009A15A}">
      <text>
        <r>
          <rPr>
            <sz val="9"/>
            <color indexed="81"/>
            <rFont val="Tahoma"/>
            <family val="2"/>
          </rPr>
          <t>Account_Balance_MTD(acctdept: {Map!H147})</t>
        </r>
      </text>
    </comment>
    <comment ref="J57" authorId="0" shapeId="0" xr:uid="{32BA5570-DF72-4829-B114-5DD760682124}">
      <text>
        <r>
          <rPr>
            <sz val="9"/>
            <color indexed="81"/>
            <rFont val="Tahoma"/>
            <family val="2"/>
          </rPr>
          <t>Account_Balance_MTD(acctdept: {Map!I147})</t>
        </r>
      </text>
    </comment>
    <comment ref="K57" authorId="0" shapeId="0" xr:uid="{F60CEE48-1654-483A-A5D5-FF308CE1B4B9}">
      <text>
        <r>
          <rPr>
            <sz val="9"/>
            <color indexed="81"/>
            <rFont val="Tahoma"/>
            <family val="2"/>
          </rPr>
          <t>Account_Balance_MTD(acctdept: {Map!J147})</t>
        </r>
      </text>
    </comment>
    <comment ref="L57" authorId="0" shapeId="0" xr:uid="{07579FB6-AA49-482F-B6FE-43AD88F9A97E}">
      <text>
        <r>
          <rPr>
            <sz val="9"/>
            <color indexed="81"/>
            <rFont val="Tahoma"/>
            <family val="2"/>
          </rPr>
          <t>Account_Balance_MTD(acctdept: {Map!K147})</t>
        </r>
      </text>
    </comment>
    <comment ref="M57" authorId="0" shapeId="0" xr:uid="{3B1BC08A-5456-4407-95A2-8DFB9D3673BB}">
      <text>
        <r>
          <rPr>
            <sz val="9"/>
            <color indexed="81"/>
            <rFont val="Tahoma"/>
            <family val="2"/>
          </rPr>
          <t>Account_Balance_MTD(acctdept: {Map!L147})</t>
        </r>
      </text>
    </comment>
    <comment ref="D58" authorId="0" shapeId="0" xr:uid="{26C9D9EE-3263-4CE1-924F-55915ABC9C48}">
      <text>
        <r>
          <rPr>
            <sz val="9"/>
            <color indexed="81"/>
            <rFont val="Tahoma"/>
            <family val="2"/>
          </rPr>
          <t>Account_Balance_MTD(acctdept: {Map!C148})</t>
        </r>
      </text>
    </comment>
    <comment ref="E58" authorId="0" shapeId="0" xr:uid="{58F0C99E-8BD8-45F8-AA11-31CA8C77DF89}">
      <text>
        <r>
          <rPr>
            <sz val="9"/>
            <color indexed="81"/>
            <rFont val="Tahoma"/>
            <family val="2"/>
          </rPr>
          <t>Account_Balance_MTD(acctdept: {Map!D148})</t>
        </r>
      </text>
    </comment>
    <comment ref="F58" authorId="0" shapeId="0" xr:uid="{88B14D79-80D3-45E3-B59F-88A942854CD4}">
      <text>
        <r>
          <rPr>
            <sz val="9"/>
            <color indexed="81"/>
            <rFont val="Tahoma"/>
            <family val="2"/>
          </rPr>
          <t>Account_Balance_MTD(acctdept: {Map!E148})</t>
        </r>
      </text>
    </comment>
    <comment ref="G58" authorId="0" shapeId="0" xr:uid="{09A82B73-6B27-4A3C-BBF4-9BFCBEA42304}">
      <text>
        <r>
          <rPr>
            <sz val="9"/>
            <color indexed="81"/>
            <rFont val="Tahoma"/>
            <family val="2"/>
          </rPr>
          <t>Account_Balance_MTD(acctdept: {Map!F148})</t>
        </r>
      </text>
    </comment>
    <comment ref="H58" authorId="0" shapeId="0" xr:uid="{552DD18B-EB1C-4857-B619-209B4ACC8F52}">
      <text>
        <r>
          <rPr>
            <sz val="9"/>
            <color indexed="81"/>
            <rFont val="Tahoma"/>
            <family val="2"/>
          </rPr>
          <t>Account_Balance_MTD(acctdept: {Map!G148})</t>
        </r>
      </text>
    </comment>
    <comment ref="I58" authorId="0" shapeId="0" xr:uid="{4A69111F-81BE-4BD9-8D5E-3F96246F460C}">
      <text>
        <r>
          <rPr>
            <sz val="9"/>
            <color indexed="81"/>
            <rFont val="Tahoma"/>
            <family val="2"/>
          </rPr>
          <t>Account_Balance_MTD(acctdept: {Map!H148})</t>
        </r>
      </text>
    </comment>
    <comment ref="J58" authorId="0" shapeId="0" xr:uid="{4247052B-24B2-4986-98E9-0E8DF0A25F7E}">
      <text>
        <r>
          <rPr>
            <sz val="9"/>
            <color indexed="81"/>
            <rFont val="Tahoma"/>
            <family val="2"/>
          </rPr>
          <t>Account_Balance_MTD(acctdept: {Map!I148})</t>
        </r>
      </text>
    </comment>
    <comment ref="K58" authorId="0" shapeId="0" xr:uid="{C0262DB0-F866-416C-B659-FAFDF66408E5}">
      <text>
        <r>
          <rPr>
            <sz val="9"/>
            <color indexed="81"/>
            <rFont val="Tahoma"/>
            <family val="2"/>
          </rPr>
          <t>Account_Balance_MTD(acctdept: {Map!J148})</t>
        </r>
      </text>
    </comment>
    <comment ref="L58" authorId="0" shapeId="0" xr:uid="{711FB956-33A5-45C7-9668-1C3C60745602}">
      <text>
        <r>
          <rPr>
            <sz val="9"/>
            <color indexed="81"/>
            <rFont val="Tahoma"/>
            <family val="2"/>
          </rPr>
          <t>Account_Balance_MTD(acctdept: {Map!K148})</t>
        </r>
      </text>
    </comment>
    <comment ref="M58" authorId="0" shapeId="0" xr:uid="{684B733E-3A4D-42EE-9640-0E247ABC77CB}">
      <text>
        <r>
          <rPr>
            <sz val="9"/>
            <color indexed="81"/>
            <rFont val="Tahoma"/>
            <family val="2"/>
          </rPr>
          <t>Account_Balance_MTD(acctdept: {Map!L148})</t>
        </r>
      </text>
    </comment>
    <comment ref="D59" authorId="0" shapeId="0" xr:uid="{C319A567-A76C-4F00-A4A9-DBC757C4A5BD}">
      <text>
        <r>
          <rPr>
            <sz val="9"/>
            <color indexed="81"/>
            <rFont val="Tahoma"/>
            <family val="2"/>
          </rPr>
          <t>Account_Balance_MTD(acctdept: {Map!C149})</t>
        </r>
      </text>
    </comment>
    <comment ref="E59" authorId="0" shapeId="0" xr:uid="{3B40FE84-0A78-4B0D-9D72-B8D720D34E54}">
      <text>
        <r>
          <rPr>
            <sz val="9"/>
            <color indexed="81"/>
            <rFont val="Tahoma"/>
            <family val="2"/>
          </rPr>
          <t>Account_Balance_MTD(acctdept: {Map!D149})</t>
        </r>
      </text>
    </comment>
    <comment ref="F59" authorId="0" shapeId="0" xr:uid="{4F1528BD-888F-4506-A942-8DCAA6FB4EAD}">
      <text>
        <r>
          <rPr>
            <sz val="9"/>
            <color indexed="81"/>
            <rFont val="Tahoma"/>
            <family val="2"/>
          </rPr>
          <t>Account_Balance_MTD(acctdept: {Map!E149})</t>
        </r>
      </text>
    </comment>
    <comment ref="G59" authorId="0" shapeId="0" xr:uid="{FD12F2C2-4BAD-4B8C-B350-D8EC4CFA27EF}">
      <text>
        <r>
          <rPr>
            <sz val="9"/>
            <color indexed="81"/>
            <rFont val="Tahoma"/>
            <family val="2"/>
          </rPr>
          <t>Account_Balance_MTD(acctdept: {Map!F149})</t>
        </r>
      </text>
    </comment>
    <comment ref="H59" authorId="0" shapeId="0" xr:uid="{09E76F81-83C8-41F1-A127-7B9B766E8EFF}">
      <text>
        <r>
          <rPr>
            <sz val="9"/>
            <color indexed="81"/>
            <rFont val="Tahoma"/>
            <family val="2"/>
          </rPr>
          <t>Account_Balance_MTD(acctdept: {Map!G149})</t>
        </r>
      </text>
    </comment>
    <comment ref="I59" authorId="0" shapeId="0" xr:uid="{1F0818C4-969B-41B5-9BF0-F9C77FD31937}">
      <text>
        <r>
          <rPr>
            <sz val="9"/>
            <color indexed="81"/>
            <rFont val="Tahoma"/>
            <family val="2"/>
          </rPr>
          <t>Account_Balance_MTD(acctdept: {Map!H149})</t>
        </r>
      </text>
    </comment>
    <comment ref="J59" authorId="0" shapeId="0" xr:uid="{3B83BF34-9920-48DE-BD6A-E7130587BC2D}">
      <text>
        <r>
          <rPr>
            <sz val="9"/>
            <color indexed="81"/>
            <rFont val="Tahoma"/>
            <family val="2"/>
          </rPr>
          <t>Account_Balance_MTD(acctdept: {Map!I149})</t>
        </r>
      </text>
    </comment>
    <comment ref="K59" authorId="0" shapeId="0" xr:uid="{D8FD71FE-ED49-45F5-826D-922DD6B0BA98}">
      <text>
        <r>
          <rPr>
            <sz val="9"/>
            <color indexed="81"/>
            <rFont val="Tahoma"/>
            <family val="2"/>
          </rPr>
          <t>Account_Balance_MTD(acctdept: {Map!J149})</t>
        </r>
      </text>
    </comment>
    <comment ref="L59" authorId="0" shapeId="0" xr:uid="{C4855CD2-3D06-4ECE-8A57-9B5D38BE7E42}">
      <text>
        <r>
          <rPr>
            <sz val="9"/>
            <color indexed="81"/>
            <rFont val="Tahoma"/>
            <family val="2"/>
          </rPr>
          <t>Account_Balance_MTD(acctdept: {Map!K149})</t>
        </r>
      </text>
    </comment>
    <comment ref="M59" authorId="0" shapeId="0" xr:uid="{FA0F6352-DD38-4EBB-9724-9AD8A5DF2FF3}">
      <text>
        <r>
          <rPr>
            <sz val="9"/>
            <color indexed="81"/>
            <rFont val="Tahoma"/>
            <family val="2"/>
          </rPr>
          <t>Account_Balance_MTD(acctdept: {Map!L149})</t>
        </r>
      </text>
    </comment>
    <comment ref="D60" authorId="0" shapeId="0" xr:uid="{6CF2A747-0F57-4EA5-AF22-A1AE350680C2}">
      <text>
        <r>
          <rPr>
            <sz val="9"/>
            <color indexed="81"/>
            <rFont val="Tahoma"/>
            <family val="2"/>
          </rPr>
          <t>Account_Balance_MTD(acctdept: {Map!C150})</t>
        </r>
      </text>
    </comment>
    <comment ref="E60" authorId="0" shapeId="0" xr:uid="{5C3196DE-24F9-489F-B3FD-5A7A5B62FF08}">
      <text>
        <r>
          <rPr>
            <sz val="9"/>
            <color indexed="81"/>
            <rFont val="Tahoma"/>
            <family val="2"/>
          </rPr>
          <t>Account_Balance_MTD(acctdept: {Map!D150})</t>
        </r>
      </text>
    </comment>
    <comment ref="F60" authorId="0" shapeId="0" xr:uid="{DDF74AB5-99C8-4B29-A432-BA68E5C9C0D3}">
      <text>
        <r>
          <rPr>
            <sz val="9"/>
            <color indexed="81"/>
            <rFont val="Tahoma"/>
            <family val="2"/>
          </rPr>
          <t>Account_Balance_MTD(acctdept: {Map!E150})</t>
        </r>
      </text>
    </comment>
    <comment ref="G60" authorId="0" shapeId="0" xr:uid="{863BBE02-D0FF-4A97-83C6-CD8E3E226D13}">
      <text>
        <r>
          <rPr>
            <sz val="9"/>
            <color indexed="81"/>
            <rFont val="Tahoma"/>
            <family val="2"/>
          </rPr>
          <t>Account_Balance_MTD(acctdept: {Map!F150})</t>
        </r>
      </text>
    </comment>
    <comment ref="H60" authorId="0" shapeId="0" xr:uid="{0665B7A7-072A-42B7-A293-4CC9279C0BBA}">
      <text>
        <r>
          <rPr>
            <sz val="9"/>
            <color indexed="81"/>
            <rFont val="Tahoma"/>
            <family val="2"/>
          </rPr>
          <t>Account_Balance_MTD(acctdept: {Map!G150})</t>
        </r>
      </text>
    </comment>
    <comment ref="I60" authorId="0" shapeId="0" xr:uid="{1B295C1A-ACA4-4631-AA26-0D105252329B}">
      <text>
        <r>
          <rPr>
            <sz val="9"/>
            <color indexed="81"/>
            <rFont val="Tahoma"/>
            <family val="2"/>
          </rPr>
          <t>Account_Balance_MTD(acctdept: {Map!H150})</t>
        </r>
      </text>
    </comment>
    <comment ref="J60" authorId="0" shapeId="0" xr:uid="{190C1641-CC35-4665-AB1A-365E7AB7D3F9}">
      <text>
        <r>
          <rPr>
            <sz val="9"/>
            <color indexed="81"/>
            <rFont val="Tahoma"/>
            <family val="2"/>
          </rPr>
          <t>Account_Balance_MTD(acctdept: {Map!I150})</t>
        </r>
      </text>
    </comment>
    <comment ref="K60" authorId="0" shapeId="0" xr:uid="{5F102860-7905-41AB-85A7-13918A7AD009}">
      <text>
        <r>
          <rPr>
            <sz val="9"/>
            <color indexed="81"/>
            <rFont val="Tahoma"/>
            <family val="2"/>
          </rPr>
          <t>Account_Balance_MTD(acctdept: {Map!J150})</t>
        </r>
      </text>
    </comment>
    <comment ref="L60" authorId="0" shapeId="0" xr:uid="{E080AD8E-573D-4627-ACD4-E5D61F83ECEC}">
      <text>
        <r>
          <rPr>
            <sz val="9"/>
            <color indexed="81"/>
            <rFont val="Tahoma"/>
            <family val="2"/>
          </rPr>
          <t>Account_Balance_MTD(acctdept: {Map!K150})</t>
        </r>
      </text>
    </comment>
    <comment ref="M60" authorId="0" shapeId="0" xr:uid="{DD30BFAA-9A1A-4C51-8607-75ACC1580911}">
      <text>
        <r>
          <rPr>
            <sz val="9"/>
            <color indexed="81"/>
            <rFont val="Tahoma"/>
            <family val="2"/>
          </rPr>
          <t>Account_Balance_MTD(acctdept: {Map!L150})</t>
        </r>
      </text>
    </comment>
    <comment ref="D61" authorId="0" shapeId="0" xr:uid="{D32FBDA8-B615-42F8-8C6F-6E8C6FF9D1B8}">
      <text>
        <r>
          <rPr>
            <sz val="9"/>
            <color indexed="81"/>
            <rFont val="Tahoma"/>
            <family val="2"/>
          </rPr>
          <t>Account_Balance_MTD(acctdept: {Map!C151})</t>
        </r>
      </text>
    </comment>
    <comment ref="E61" authorId="0" shapeId="0" xr:uid="{DC0E4748-534B-4EE9-B201-1EB2028FF0AC}">
      <text>
        <r>
          <rPr>
            <sz val="9"/>
            <color indexed="81"/>
            <rFont val="Tahoma"/>
            <family val="2"/>
          </rPr>
          <t>Account_Balance_MTD(acctdept: {Map!D151})</t>
        </r>
      </text>
    </comment>
    <comment ref="F61" authorId="0" shapeId="0" xr:uid="{14043B51-48B5-4077-91E8-8D6619F09FB3}">
      <text>
        <r>
          <rPr>
            <sz val="9"/>
            <color indexed="81"/>
            <rFont val="Tahoma"/>
            <family val="2"/>
          </rPr>
          <t>Account_Balance_MTD(acctdept: {Map!E151})</t>
        </r>
      </text>
    </comment>
    <comment ref="G61" authorId="0" shapeId="0" xr:uid="{D7311E3F-F04A-45E8-8660-35167D8209F0}">
      <text>
        <r>
          <rPr>
            <sz val="9"/>
            <color indexed="81"/>
            <rFont val="Tahoma"/>
            <family val="2"/>
          </rPr>
          <t>Account_Balance_MTD(acctdept: {Map!F151})</t>
        </r>
      </text>
    </comment>
    <comment ref="H61" authorId="0" shapeId="0" xr:uid="{58ABC6E7-A864-40ED-AB05-B704E05F5001}">
      <text>
        <r>
          <rPr>
            <sz val="9"/>
            <color indexed="81"/>
            <rFont val="Tahoma"/>
            <family val="2"/>
          </rPr>
          <t>Account_Balance_MTD(acctdept: {Map!G151})</t>
        </r>
      </text>
    </comment>
    <comment ref="I61" authorId="0" shapeId="0" xr:uid="{6613AE6A-BDB3-43BD-84D6-BE702B6B1D92}">
      <text>
        <r>
          <rPr>
            <sz val="9"/>
            <color indexed="81"/>
            <rFont val="Tahoma"/>
            <family val="2"/>
          </rPr>
          <t>Account_Balance_MTD(acctdept: {Map!H151})</t>
        </r>
      </text>
    </comment>
    <comment ref="J61" authorId="0" shapeId="0" xr:uid="{0F0D1B0B-8308-46D2-8576-C3158FA73B35}">
      <text>
        <r>
          <rPr>
            <sz val="9"/>
            <color indexed="81"/>
            <rFont val="Tahoma"/>
            <family val="2"/>
          </rPr>
          <t>Account_Balance_MTD(acctdept: {Map!I151})</t>
        </r>
      </text>
    </comment>
    <comment ref="K61" authorId="0" shapeId="0" xr:uid="{7B0E93EC-B5CA-4CFD-BA44-485C6A1F473F}">
      <text>
        <r>
          <rPr>
            <sz val="9"/>
            <color indexed="81"/>
            <rFont val="Tahoma"/>
            <family val="2"/>
          </rPr>
          <t>Account_Balance_MTD(acctdept: {Map!J151})</t>
        </r>
      </text>
    </comment>
    <comment ref="L61" authorId="0" shapeId="0" xr:uid="{EEA4DBF7-A641-4DE9-8228-2FA9FE1A8F23}">
      <text>
        <r>
          <rPr>
            <sz val="9"/>
            <color indexed="81"/>
            <rFont val="Tahoma"/>
            <family val="2"/>
          </rPr>
          <t>Account_Balance_MTD(acctdept: {Map!K151})</t>
        </r>
      </text>
    </comment>
    <comment ref="M61" authorId="0" shapeId="0" xr:uid="{B3C33B6E-99F0-4EC9-87EF-7321B8263A17}">
      <text>
        <r>
          <rPr>
            <sz val="9"/>
            <color indexed="81"/>
            <rFont val="Tahoma"/>
            <family val="2"/>
          </rPr>
          <t>Account_Balance_MTD(acctdept: {Map!L151})</t>
        </r>
      </text>
    </comment>
    <comment ref="D62" authorId="0" shapeId="0" xr:uid="{45ECFBED-0455-498F-A428-B70E4B10BF0C}">
      <text>
        <r>
          <rPr>
            <sz val="9"/>
            <color indexed="81"/>
            <rFont val="Tahoma"/>
            <family val="2"/>
          </rPr>
          <t>Account_Balance_MTD(acctdept: {Map!C152})</t>
        </r>
      </text>
    </comment>
    <comment ref="E62" authorId="0" shapeId="0" xr:uid="{BAA8254E-FD1A-4842-9341-3220D8672E53}">
      <text>
        <r>
          <rPr>
            <sz val="9"/>
            <color indexed="81"/>
            <rFont val="Tahoma"/>
            <family val="2"/>
          </rPr>
          <t>Account_Balance_MTD(acctdept: {Map!D152})</t>
        </r>
      </text>
    </comment>
    <comment ref="F62" authorId="0" shapeId="0" xr:uid="{E29493DA-E18A-4853-96D8-6625BD42D18A}">
      <text>
        <r>
          <rPr>
            <sz val="9"/>
            <color indexed="81"/>
            <rFont val="Tahoma"/>
            <family val="2"/>
          </rPr>
          <t>Account_Balance_MTD(acctdept: {Map!E152})</t>
        </r>
      </text>
    </comment>
    <comment ref="G62" authorId="0" shapeId="0" xr:uid="{8B4A323A-1C73-46D2-96A1-EF1EF6EBBEAB}">
      <text>
        <r>
          <rPr>
            <sz val="9"/>
            <color indexed="81"/>
            <rFont val="Tahoma"/>
            <family val="2"/>
          </rPr>
          <t>Account_Balance_MTD(acctdept: {Map!F152})</t>
        </r>
      </text>
    </comment>
    <comment ref="H62" authorId="0" shapeId="0" xr:uid="{F3864294-9350-46D5-9C1C-610F659053F5}">
      <text>
        <r>
          <rPr>
            <sz val="9"/>
            <color indexed="81"/>
            <rFont val="Tahoma"/>
            <family val="2"/>
          </rPr>
          <t>Account_Balance_MTD(acctdept: {Map!G152})</t>
        </r>
      </text>
    </comment>
    <comment ref="I62" authorId="0" shapeId="0" xr:uid="{FD9DBF3D-D412-4ECB-B1A6-B19AAA1DD411}">
      <text>
        <r>
          <rPr>
            <sz val="9"/>
            <color indexed="81"/>
            <rFont val="Tahoma"/>
            <family val="2"/>
          </rPr>
          <t>Account_Balance_MTD(acctdept: {Map!H152})</t>
        </r>
      </text>
    </comment>
    <comment ref="J62" authorId="0" shapeId="0" xr:uid="{4E2D3224-1DB2-4424-B035-865150CA2E16}">
      <text>
        <r>
          <rPr>
            <sz val="9"/>
            <color indexed="81"/>
            <rFont val="Tahoma"/>
            <family val="2"/>
          </rPr>
          <t>Account_Balance_MTD(acctdept: {Map!I152})</t>
        </r>
      </text>
    </comment>
    <comment ref="K62" authorId="0" shapeId="0" xr:uid="{58AD5690-5FD4-4E4E-9779-307C85120A90}">
      <text>
        <r>
          <rPr>
            <sz val="9"/>
            <color indexed="81"/>
            <rFont val="Tahoma"/>
            <family val="2"/>
          </rPr>
          <t>Account_Balance_MTD(acctdept: {Map!J152})</t>
        </r>
      </text>
    </comment>
    <comment ref="L62" authorId="0" shapeId="0" xr:uid="{1CA1F0B3-6FF9-41A5-8732-2DE60B5F92B5}">
      <text>
        <r>
          <rPr>
            <sz val="9"/>
            <color indexed="81"/>
            <rFont val="Tahoma"/>
            <family val="2"/>
          </rPr>
          <t>Account_Balance_MTD(acctdept: {Map!K152})</t>
        </r>
      </text>
    </comment>
    <comment ref="M62" authorId="0" shapeId="0" xr:uid="{A8C4D0A1-095A-4D7E-876B-5248773A0944}">
      <text>
        <r>
          <rPr>
            <sz val="9"/>
            <color indexed="81"/>
            <rFont val="Tahoma"/>
            <family val="2"/>
          </rPr>
          <t>Account_Balance_MTD(acctdept: {Map!L152})</t>
        </r>
      </text>
    </comment>
    <comment ref="D63" authorId="0" shapeId="0" xr:uid="{E9B54990-5EC6-4689-885F-5547D7B7A6E0}">
      <text>
        <r>
          <rPr>
            <sz val="9"/>
            <color indexed="81"/>
            <rFont val="Tahoma"/>
            <family val="2"/>
          </rPr>
          <t>Account_Balance_MTD(acctdept: {Map!C153})</t>
        </r>
      </text>
    </comment>
    <comment ref="E63" authorId="0" shapeId="0" xr:uid="{4626CD31-D78A-4CD4-A7CD-D8BE1E7828F1}">
      <text>
        <r>
          <rPr>
            <sz val="9"/>
            <color indexed="81"/>
            <rFont val="Tahoma"/>
            <family val="2"/>
          </rPr>
          <t>Account_Balance_MTD(acctdept: {Map!D153})</t>
        </r>
      </text>
    </comment>
    <comment ref="F63" authorId="0" shapeId="0" xr:uid="{C52106C0-2E2C-477E-A690-BB37BB009CA2}">
      <text>
        <r>
          <rPr>
            <sz val="9"/>
            <color indexed="81"/>
            <rFont val="Tahoma"/>
            <family val="2"/>
          </rPr>
          <t>Account_Balance_MTD(acctdept: {Map!E153})</t>
        </r>
      </text>
    </comment>
    <comment ref="G63" authorId="0" shapeId="0" xr:uid="{3828AD7C-BB14-4152-98A0-6BFC640A8592}">
      <text>
        <r>
          <rPr>
            <sz val="9"/>
            <color indexed="81"/>
            <rFont val="Tahoma"/>
            <family val="2"/>
          </rPr>
          <t>Account_Balance_MTD(acctdept: {Map!F153})</t>
        </r>
      </text>
    </comment>
    <comment ref="H63" authorId="0" shapeId="0" xr:uid="{1DACC450-3717-4D44-A98A-AF1186D86319}">
      <text>
        <r>
          <rPr>
            <sz val="9"/>
            <color indexed="81"/>
            <rFont val="Tahoma"/>
            <family val="2"/>
          </rPr>
          <t>Account_Balance_MTD(acctdept: {Map!G153})</t>
        </r>
      </text>
    </comment>
    <comment ref="I63" authorId="0" shapeId="0" xr:uid="{61084C4F-E4E7-4AF9-8508-25FC986F18BC}">
      <text>
        <r>
          <rPr>
            <sz val="9"/>
            <color indexed="81"/>
            <rFont val="Tahoma"/>
            <family val="2"/>
          </rPr>
          <t>Account_Balance_MTD(acctdept: {Map!H153})</t>
        </r>
      </text>
    </comment>
    <comment ref="J63" authorId="0" shapeId="0" xr:uid="{E4ABB3C3-921D-4B37-8DE7-24DB76B88211}">
      <text>
        <r>
          <rPr>
            <sz val="9"/>
            <color indexed="81"/>
            <rFont val="Tahoma"/>
            <family val="2"/>
          </rPr>
          <t>Account_Balance_MTD(acctdept: {Map!I153})</t>
        </r>
      </text>
    </comment>
    <comment ref="K63" authorId="0" shapeId="0" xr:uid="{EC232BB0-8FC1-486F-B30D-924A130DBF4F}">
      <text>
        <r>
          <rPr>
            <sz val="9"/>
            <color indexed="81"/>
            <rFont val="Tahoma"/>
            <family val="2"/>
          </rPr>
          <t>Account_Balance_MTD(acctdept: {Map!J153})</t>
        </r>
      </text>
    </comment>
    <comment ref="L63" authorId="0" shapeId="0" xr:uid="{2DB96D4C-1133-49B6-8209-89781AF2A64B}">
      <text>
        <r>
          <rPr>
            <sz val="9"/>
            <color indexed="81"/>
            <rFont val="Tahoma"/>
            <family val="2"/>
          </rPr>
          <t>Account_Balance_MTD(acctdept: {Map!K153})</t>
        </r>
      </text>
    </comment>
    <comment ref="M63" authorId="0" shapeId="0" xr:uid="{72CE2E24-E782-476B-9A1A-15EA773837FE}">
      <text>
        <r>
          <rPr>
            <sz val="9"/>
            <color indexed="81"/>
            <rFont val="Tahoma"/>
            <family val="2"/>
          </rPr>
          <t>Account_Balance_MTD(acctdept: {Map!L153})</t>
        </r>
      </text>
    </comment>
    <comment ref="D64" authorId="0" shapeId="0" xr:uid="{88FC0A2E-2A7B-4FB9-B4FF-BE9E314F2549}">
      <text>
        <r>
          <rPr>
            <sz val="9"/>
            <color indexed="81"/>
            <rFont val="Tahoma"/>
            <family val="2"/>
          </rPr>
          <t>Account_Balance_MTD(acctdept: {Map!C154})</t>
        </r>
      </text>
    </comment>
    <comment ref="E64" authorId="0" shapeId="0" xr:uid="{6ABE6441-47F6-41CB-91BC-F17E8D0594E6}">
      <text>
        <r>
          <rPr>
            <sz val="9"/>
            <color indexed="81"/>
            <rFont val="Tahoma"/>
            <family val="2"/>
          </rPr>
          <t>Account_Balance_MTD(acctdept: {Map!D154})</t>
        </r>
      </text>
    </comment>
    <comment ref="F64" authorId="0" shapeId="0" xr:uid="{93293F2A-F5D8-4756-94A5-7E1519E27FB3}">
      <text>
        <r>
          <rPr>
            <sz val="9"/>
            <color indexed="81"/>
            <rFont val="Tahoma"/>
            <family val="2"/>
          </rPr>
          <t>Account_Balance_MTD(acctdept: {Map!E154})</t>
        </r>
      </text>
    </comment>
    <comment ref="G64" authorId="0" shapeId="0" xr:uid="{BA578CDC-321B-4445-A5C8-75AEBB581991}">
      <text>
        <r>
          <rPr>
            <sz val="9"/>
            <color indexed="81"/>
            <rFont val="Tahoma"/>
            <family val="2"/>
          </rPr>
          <t>Account_Balance_MTD(acctdept: {Map!F154})</t>
        </r>
      </text>
    </comment>
    <comment ref="H64" authorId="0" shapeId="0" xr:uid="{D0D13C3D-4C88-4EBD-A7CE-E6096C1E517E}">
      <text>
        <r>
          <rPr>
            <sz val="9"/>
            <color indexed="81"/>
            <rFont val="Tahoma"/>
            <family val="2"/>
          </rPr>
          <t>Account_Balance_MTD(acctdept: {Map!G154})</t>
        </r>
      </text>
    </comment>
    <comment ref="I64" authorId="0" shapeId="0" xr:uid="{25C5CAFC-9C89-415C-B215-51E25E0E49F5}">
      <text>
        <r>
          <rPr>
            <sz val="9"/>
            <color indexed="81"/>
            <rFont val="Tahoma"/>
            <family val="2"/>
          </rPr>
          <t>Account_Balance_MTD(acctdept: {Map!H154})</t>
        </r>
      </text>
    </comment>
    <comment ref="J64" authorId="0" shapeId="0" xr:uid="{00108152-86B1-4831-A2C4-13CFCE490DA1}">
      <text>
        <r>
          <rPr>
            <sz val="9"/>
            <color indexed="81"/>
            <rFont val="Tahoma"/>
            <family val="2"/>
          </rPr>
          <t>Account_Balance_MTD(acctdept: {Map!I154})</t>
        </r>
      </text>
    </comment>
    <comment ref="K64" authorId="0" shapeId="0" xr:uid="{B1CE75A3-DE17-477A-811F-3AC3D516DD52}">
      <text>
        <r>
          <rPr>
            <sz val="9"/>
            <color indexed="81"/>
            <rFont val="Tahoma"/>
            <family val="2"/>
          </rPr>
          <t>Account_Balance_MTD(acctdept: {Map!J154})</t>
        </r>
      </text>
    </comment>
    <comment ref="L64" authorId="0" shapeId="0" xr:uid="{3437FA5C-299A-4380-A394-D18B3FFB96D5}">
      <text>
        <r>
          <rPr>
            <sz val="9"/>
            <color indexed="81"/>
            <rFont val="Tahoma"/>
            <family val="2"/>
          </rPr>
          <t>Account_Balance_MTD(acctdept: {Map!K154})</t>
        </r>
      </text>
    </comment>
    <comment ref="M64" authorId="0" shapeId="0" xr:uid="{2566B960-E5C5-4274-9CE2-968E4F53C43F}">
      <text>
        <r>
          <rPr>
            <sz val="9"/>
            <color indexed="81"/>
            <rFont val="Tahoma"/>
            <family val="2"/>
          </rPr>
          <t>Account_Balance_MTD(acctdept: {Map!L154})</t>
        </r>
      </text>
    </comment>
    <comment ref="D65" authorId="0" shapeId="0" xr:uid="{6E62659F-5995-44C8-9ACE-A0A317854CC4}">
      <text>
        <r>
          <rPr>
            <sz val="9"/>
            <color indexed="81"/>
            <rFont val="Tahoma"/>
            <family val="2"/>
          </rPr>
          <t>Account_Balance_MTD(acctdept: {Map!C155})</t>
        </r>
      </text>
    </comment>
    <comment ref="E65" authorId="0" shapeId="0" xr:uid="{6D872F80-1EE4-4F6B-A728-CDDBD27D3F80}">
      <text>
        <r>
          <rPr>
            <sz val="9"/>
            <color indexed="81"/>
            <rFont val="Tahoma"/>
            <family val="2"/>
          </rPr>
          <t>Account_Balance_MTD(acctdept: {Map!D155})</t>
        </r>
      </text>
    </comment>
    <comment ref="F65" authorId="0" shapeId="0" xr:uid="{8C7FD502-A8A6-4EC8-8E23-9AEB286FE9B7}">
      <text>
        <r>
          <rPr>
            <sz val="9"/>
            <color indexed="81"/>
            <rFont val="Tahoma"/>
            <family val="2"/>
          </rPr>
          <t>Account_Balance_MTD(acctdept: {Map!E155})</t>
        </r>
      </text>
    </comment>
    <comment ref="G65" authorId="0" shapeId="0" xr:uid="{10C3AEC5-0EC2-4CA9-B4AD-9DE9B3A535E4}">
      <text>
        <r>
          <rPr>
            <sz val="9"/>
            <color indexed="81"/>
            <rFont val="Tahoma"/>
            <family val="2"/>
          </rPr>
          <t>Account_Balance_MTD(acctdept: {Map!F155})</t>
        </r>
      </text>
    </comment>
    <comment ref="H65" authorId="0" shapeId="0" xr:uid="{C4CBE45E-B3CB-4B7F-A515-84C4FB0001FF}">
      <text>
        <r>
          <rPr>
            <sz val="9"/>
            <color indexed="81"/>
            <rFont val="Tahoma"/>
            <family val="2"/>
          </rPr>
          <t>Account_Balance_MTD(acctdept: {Map!G155})</t>
        </r>
      </text>
    </comment>
    <comment ref="I65" authorId="0" shapeId="0" xr:uid="{EB3C6396-9270-4A01-B64F-FA073660505C}">
      <text>
        <r>
          <rPr>
            <sz val="9"/>
            <color indexed="81"/>
            <rFont val="Tahoma"/>
            <family val="2"/>
          </rPr>
          <t>Account_Balance_MTD(acctdept: {Map!H155})</t>
        </r>
      </text>
    </comment>
    <comment ref="J65" authorId="0" shapeId="0" xr:uid="{A176F9D9-AC77-4B3C-814B-64EF5CB629CA}">
      <text>
        <r>
          <rPr>
            <sz val="9"/>
            <color indexed="81"/>
            <rFont val="Tahoma"/>
            <family val="2"/>
          </rPr>
          <t>Account_Balance_MTD(acctdept: {Map!I155})</t>
        </r>
      </text>
    </comment>
    <comment ref="K65" authorId="0" shapeId="0" xr:uid="{EEC8F1CA-BE0D-4457-B9CA-2A8CC4D55219}">
      <text>
        <r>
          <rPr>
            <sz val="9"/>
            <color indexed="81"/>
            <rFont val="Tahoma"/>
            <family val="2"/>
          </rPr>
          <t>Account_Balance_MTD(acctdept: {Map!J155})</t>
        </r>
      </text>
    </comment>
    <comment ref="L65" authorId="0" shapeId="0" xr:uid="{91B4E4B8-18AE-4DD6-B4A7-181B90F47729}">
      <text>
        <r>
          <rPr>
            <sz val="9"/>
            <color indexed="81"/>
            <rFont val="Tahoma"/>
            <family val="2"/>
          </rPr>
          <t>Account_Balance_MTD(acctdept: {Map!K155})</t>
        </r>
      </text>
    </comment>
    <comment ref="M65" authorId="0" shapeId="0" xr:uid="{B529234E-7ABB-4749-B560-CFF037DD242F}">
      <text>
        <r>
          <rPr>
            <sz val="9"/>
            <color indexed="81"/>
            <rFont val="Tahoma"/>
            <family val="2"/>
          </rPr>
          <t>Account_Balance_MTD(acctdept: {Map!L155})</t>
        </r>
      </text>
    </comment>
    <comment ref="D66" authorId="0" shapeId="0" xr:uid="{20FFAAD6-C1ED-4DC5-92BB-669EE3181CA0}">
      <text>
        <r>
          <rPr>
            <sz val="9"/>
            <color indexed="81"/>
            <rFont val="Tahoma"/>
            <family val="2"/>
          </rPr>
          <t>Account_Balance_MTD(acctdept: {Map!C156})</t>
        </r>
      </text>
    </comment>
    <comment ref="E66" authorId="0" shapeId="0" xr:uid="{E0C60EE9-D6DA-49A8-93B6-1D49599476FA}">
      <text>
        <r>
          <rPr>
            <sz val="9"/>
            <color indexed="81"/>
            <rFont val="Tahoma"/>
            <family val="2"/>
          </rPr>
          <t>Account_Balance_MTD(acctdept: {Map!D156})</t>
        </r>
      </text>
    </comment>
    <comment ref="F66" authorId="0" shapeId="0" xr:uid="{7D4F627F-13EE-4A15-BD9A-965734C5F9AA}">
      <text>
        <r>
          <rPr>
            <sz val="9"/>
            <color indexed="81"/>
            <rFont val="Tahoma"/>
            <family val="2"/>
          </rPr>
          <t>Account_Balance_MTD(acctdept: {Map!E156})</t>
        </r>
      </text>
    </comment>
    <comment ref="G66" authorId="0" shapeId="0" xr:uid="{2034005D-6DE3-4E27-96AB-9A0D6AC0EBCD}">
      <text>
        <r>
          <rPr>
            <sz val="9"/>
            <color indexed="81"/>
            <rFont val="Tahoma"/>
            <family val="2"/>
          </rPr>
          <t>Account_Balance_MTD(acctdept: {Map!F156})</t>
        </r>
      </text>
    </comment>
    <comment ref="H66" authorId="0" shapeId="0" xr:uid="{274630F9-FDAB-4A71-8C87-CD33DC0F373B}">
      <text>
        <r>
          <rPr>
            <sz val="9"/>
            <color indexed="81"/>
            <rFont val="Tahoma"/>
            <family val="2"/>
          </rPr>
          <t>Account_Balance_MTD(acctdept: {Map!G156})</t>
        </r>
      </text>
    </comment>
    <comment ref="I66" authorId="0" shapeId="0" xr:uid="{276B7A74-120C-408F-99B7-2DDAEE2D5CA2}">
      <text>
        <r>
          <rPr>
            <sz val="9"/>
            <color indexed="81"/>
            <rFont val="Tahoma"/>
            <family val="2"/>
          </rPr>
          <t>Account_Balance_MTD(acctdept: {Map!H156})</t>
        </r>
      </text>
    </comment>
    <comment ref="J66" authorId="0" shapeId="0" xr:uid="{FBAAEE5E-EF5F-4D0B-AA00-AD1AA6779B9D}">
      <text>
        <r>
          <rPr>
            <sz val="9"/>
            <color indexed="81"/>
            <rFont val="Tahoma"/>
            <family val="2"/>
          </rPr>
          <t>Account_Balance_MTD(acctdept: {Map!I156})</t>
        </r>
      </text>
    </comment>
    <comment ref="K66" authorId="0" shapeId="0" xr:uid="{0266354B-41D2-402D-B2EA-6E309BAB0AB2}">
      <text>
        <r>
          <rPr>
            <sz val="9"/>
            <color indexed="81"/>
            <rFont val="Tahoma"/>
            <family val="2"/>
          </rPr>
          <t>Account_Balance_MTD(acctdept: {Map!J156})</t>
        </r>
      </text>
    </comment>
    <comment ref="L66" authorId="0" shapeId="0" xr:uid="{7E8474FF-D927-47FF-B439-E89F87557FE8}">
      <text>
        <r>
          <rPr>
            <sz val="9"/>
            <color indexed="81"/>
            <rFont val="Tahoma"/>
            <family val="2"/>
          </rPr>
          <t>Account_Balance_MTD(acctdept: {Map!K156})</t>
        </r>
      </text>
    </comment>
    <comment ref="M66" authorId="0" shapeId="0" xr:uid="{93DB3E2E-1912-4AE4-8616-93999DA057D0}">
      <text>
        <r>
          <rPr>
            <sz val="9"/>
            <color indexed="81"/>
            <rFont val="Tahoma"/>
            <family val="2"/>
          </rPr>
          <t>Account_Balance_MTD(acctdept: {Map!L156})</t>
        </r>
      </text>
    </comment>
    <comment ref="D67" authorId="0" shapeId="0" xr:uid="{E8F1E3C9-D9DA-4546-A595-853FCA57CE11}">
      <text>
        <r>
          <rPr>
            <sz val="9"/>
            <color indexed="81"/>
            <rFont val="Tahoma"/>
            <family val="2"/>
          </rPr>
          <t>Account_Balance_MTD(acctdept: {Map!C157})</t>
        </r>
      </text>
    </comment>
    <comment ref="E67" authorId="0" shapeId="0" xr:uid="{FBD3227C-AE49-4D78-92C6-A8FED9E8CB97}">
      <text>
        <r>
          <rPr>
            <sz val="9"/>
            <color indexed="81"/>
            <rFont val="Tahoma"/>
            <family val="2"/>
          </rPr>
          <t>Account_Balance_MTD(acctdept: {Map!D157})</t>
        </r>
      </text>
    </comment>
    <comment ref="F67" authorId="0" shapeId="0" xr:uid="{C6E65B47-04C4-4585-B8ED-E28EEFA76250}">
      <text>
        <r>
          <rPr>
            <sz val="9"/>
            <color indexed="81"/>
            <rFont val="Tahoma"/>
            <family val="2"/>
          </rPr>
          <t>Account_Balance_MTD(acctdept: {Map!E157})</t>
        </r>
      </text>
    </comment>
    <comment ref="G67" authorId="0" shapeId="0" xr:uid="{B2D14699-0BCC-4EB2-ABD9-37A22559BC6A}">
      <text>
        <r>
          <rPr>
            <sz val="9"/>
            <color indexed="81"/>
            <rFont val="Tahoma"/>
            <family val="2"/>
          </rPr>
          <t>Account_Balance_MTD(acctdept: {Map!F157})</t>
        </r>
      </text>
    </comment>
    <comment ref="H67" authorId="0" shapeId="0" xr:uid="{53948251-26D0-42B6-95A2-EF1D26304733}">
      <text>
        <r>
          <rPr>
            <sz val="9"/>
            <color indexed="81"/>
            <rFont val="Tahoma"/>
            <family val="2"/>
          </rPr>
          <t>Account_Balance_MTD(acctdept: {Map!G157})</t>
        </r>
      </text>
    </comment>
    <comment ref="I67" authorId="0" shapeId="0" xr:uid="{BC35BDC8-F44E-4516-AE8F-740AB1AE4602}">
      <text>
        <r>
          <rPr>
            <sz val="9"/>
            <color indexed="81"/>
            <rFont val="Tahoma"/>
            <family val="2"/>
          </rPr>
          <t>Account_Balance_MTD(acctdept: {Map!H157})</t>
        </r>
      </text>
    </comment>
    <comment ref="J67" authorId="0" shapeId="0" xr:uid="{4CD096D1-B948-4379-B4A1-865A6598CF70}">
      <text>
        <r>
          <rPr>
            <sz val="9"/>
            <color indexed="81"/>
            <rFont val="Tahoma"/>
            <family val="2"/>
          </rPr>
          <t>Account_Balance_MTD(acctdept: {Map!I157})</t>
        </r>
      </text>
    </comment>
    <comment ref="K67" authorId="0" shapeId="0" xr:uid="{F48519A7-5FF3-4C41-8CF2-D81F26BC876D}">
      <text>
        <r>
          <rPr>
            <sz val="9"/>
            <color indexed="81"/>
            <rFont val="Tahoma"/>
            <family val="2"/>
          </rPr>
          <t>Account_Balance_MTD(acctdept: {Map!J157})</t>
        </r>
      </text>
    </comment>
    <comment ref="L67" authorId="0" shapeId="0" xr:uid="{5948916D-AF18-4A10-A862-9D672B83D4C6}">
      <text>
        <r>
          <rPr>
            <sz val="9"/>
            <color indexed="81"/>
            <rFont val="Tahoma"/>
            <family val="2"/>
          </rPr>
          <t>Account_Balance_MTD(acctdept: {Map!K157})</t>
        </r>
      </text>
    </comment>
    <comment ref="M67" authorId="0" shapeId="0" xr:uid="{7C98A693-797B-4556-9E4A-1FD0AE40F82B}">
      <text>
        <r>
          <rPr>
            <sz val="9"/>
            <color indexed="81"/>
            <rFont val="Tahoma"/>
            <family val="2"/>
          </rPr>
          <t>Account_Balance_MTD(acctdept: {Map!L157})</t>
        </r>
      </text>
    </comment>
    <comment ref="D68" authorId="0" shapeId="0" xr:uid="{6E3399DA-67BF-4AD7-92E7-2A04864CAFC5}">
      <text>
        <r>
          <rPr>
            <sz val="9"/>
            <color indexed="81"/>
            <rFont val="Tahoma"/>
            <family val="2"/>
          </rPr>
          <t>Account_Balance_MTD(acctdept: {Map!C158})</t>
        </r>
      </text>
    </comment>
    <comment ref="E68" authorId="0" shapeId="0" xr:uid="{59CA4C8C-574D-407F-9ABF-AC9DC9BA0F99}">
      <text>
        <r>
          <rPr>
            <sz val="9"/>
            <color indexed="81"/>
            <rFont val="Tahoma"/>
            <family val="2"/>
          </rPr>
          <t>Account_Balance_MTD(acctdept: {Map!D158})</t>
        </r>
      </text>
    </comment>
    <comment ref="F68" authorId="0" shapeId="0" xr:uid="{C0C96DB4-B83C-418A-B80B-E903535E9265}">
      <text>
        <r>
          <rPr>
            <sz val="9"/>
            <color indexed="81"/>
            <rFont val="Tahoma"/>
            <family val="2"/>
          </rPr>
          <t>Account_Balance_MTD(acctdept: {Map!E158})</t>
        </r>
      </text>
    </comment>
    <comment ref="G68" authorId="0" shapeId="0" xr:uid="{BC899231-3E4C-4F32-8685-8126BEA3CC29}">
      <text>
        <r>
          <rPr>
            <sz val="9"/>
            <color indexed="81"/>
            <rFont val="Tahoma"/>
            <family val="2"/>
          </rPr>
          <t>Account_Balance_MTD(acctdept: {Map!F158})</t>
        </r>
      </text>
    </comment>
    <comment ref="H68" authorId="0" shapeId="0" xr:uid="{4DB6852B-3133-4E22-8FA9-BB3FFE77168C}">
      <text>
        <r>
          <rPr>
            <sz val="9"/>
            <color indexed="81"/>
            <rFont val="Tahoma"/>
            <family val="2"/>
          </rPr>
          <t>Account_Balance_MTD(acctdept: {Map!G158})</t>
        </r>
      </text>
    </comment>
    <comment ref="I68" authorId="0" shapeId="0" xr:uid="{ED186D76-88CD-42D2-93E1-EB8D5C73E561}">
      <text>
        <r>
          <rPr>
            <sz val="9"/>
            <color indexed="81"/>
            <rFont val="Tahoma"/>
            <family val="2"/>
          </rPr>
          <t>Account_Balance_MTD(acctdept: {Map!H158})</t>
        </r>
      </text>
    </comment>
    <comment ref="J68" authorId="0" shapeId="0" xr:uid="{71867F26-2CBF-4CAC-B3CF-7E56970EB574}">
      <text>
        <r>
          <rPr>
            <sz val="9"/>
            <color indexed="81"/>
            <rFont val="Tahoma"/>
            <family val="2"/>
          </rPr>
          <t>Account_Balance_MTD(acctdept: {Map!I158})</t>
        </r>
      </text>
    </comment>
    <comment ref="K68" authorId="0" shapeId="0" xr:uid="{038AE9C0-F647-48E4-BE53-8702EC344D6F}">
      <text>
        <r>
          <rPr>
            <sz val="9"/>
            <color indexed="81"/>
            <rFont val="Tahoma"/>
            <family val="2"/>
          </rPr>
          <t>Account_Balance_MTD(acctdept: {Map!J158})</t>
        </r>
      </text>
    </comment>
    <comment ref="L68" authorId="0" shapeId="0" xr:uid="{CB8172CD-DDDE-4EB5-BD52-E84725EF911A}">
      <text>
        <r>
          <rPr>
            <sz val="9"/>
            <color indexed="81"/>
            <rFont val="Tahoma"/>
            <family val="2"/>
          </rPr>
          <t>Account_Balance_MTD(acctdept: {Map!K158})</t>
        </r>
      </text>
    </comment>
    <comment ref="M68" authorId="0" shapeId="0" xr:uid="{EB24FAE9-E32D-485D-AEC8-0F4268C9DADF}">
      <text>
        <r>
          <rPr>
            <sz val="9"/>
            <color indexed="81"/>
            <rFont val="Tahoma"/>
            <family val="2"/>
          </rPr>
          <t>Account_Balance_MTD(acctdept: {Map!L158})</t>
        </r>
      </text>
    </comment>
    <comment ref="D69" authorId="0" shapeId="0" xr:uid="{91A8E3D3-5BE3-4444-B3D5-F8AB11101352}">
      <text>
        <r>
          <rPr>
            <sz val="9"/>
            <color indexed="81"/>
            <rFont val="Tahoma"/>
            <family val="2"/>
          </rPr>
          <t>Account_Balance_MTD(acctdept: {Map!C159})</t>
        </r>
      </text>
    </comment>
    <comment ref="E69" authorId="0" shapeId="0" xr:uid="{E28B826A-584B-40D7-AA98-0E8094D6D4A7}">
      <text>
        <r>
          <rPr>
            <sz val="9"/>
            <color indexed="81"/>
            <rFont val="Tahoma"/>
            <family val="2"/>
          </rPr>
          <t>Account_Balance_MTD(acctdept: {Map!D159})</t>
        </r>
      </text>
    </comment>
    <comment ref="F69" authorId="0" shapeId="0" xr:uid="{FCA373AF-9B1F-499D-ACB0-C78185E8E7CB}">
      <text>
        <r>
          <rPr>
            <sz val="9"/>
            <color indexed="81"/>
            <rFont val="Tahoma"/>
            <family val="2"/>
          </rPr>
          <t>Account_Balance_MTD(acctdept: {Map!E159})</t>
        </r>
      </text>
    </comment>
    <comment ref="G69" authorId="0" shapeId="0" xr:uid="{E2F9F5AE-9D1E-4443-B9A3-CBAC0B5F0047}">
      <text>
        <r>
          <rPr>
            <sz val="9"/>
            <color indexed="81"/>
            <rFont val="Tahoma"/>
            <family val="2"/>
          </rPr>
          <t>Account_Balance_MTD(acctdept: {Map!F159})</t>
        </r>
      </text>
    </comment>
    <comment ref="H69" authorId="0" shapeId="0" xr:uid="{7700A4B8-252B-423B-8F2F-1EA12F5C3EF8}">
      <text>
        <r>
          <rPr>
            <sz val="9"/>
            <color indexed="81"/>
            <rFont val="Tahoma"/>
            <family val="2"/>
          </rPr>
          <t>Account_Balance_MTD(acctdept: {Map!G159})</t>
        </r>
      </text>
    </comment>
    <comment ref="I69" authorId="0" shapeId="0" xr:uid="{08C52B61-EB3C-408F-B3F7-DE4FC4BDA549}">
      <text>
        <r>
          <rPr>
            <sz val="9"/>
            <color indexed="81"/>
            <rFont val="Tahoma"/>
            <family val="2"/>
          </rPr>
          <t>Account_Balance_MTD(acctdept: {Map!H159})</t>
        </r>
      </text>
    </comment>
    <comment ref="J69" authorId="0" shapeId="0" xr:uid="{6DE2D20C-4F2B-4A8A-8B68-A4AD855C707D}">
      <text>
        <r>
          <rPr>
            <sz val="9"/>
            <color indexed="81"/>
            <rFont val="Tahoma"/>
            <family val="2"/>
          </rPr>
          <t>Account_Balance_MTD(acctdept: {Map!I159})</t>
        </r>
      </text>
    </comment>
    <comment ref="K69" authorId="0" shapeId="0" xr:uid="{6DB9231D-1818-47CD-A246-C391883744DB}">
      <text>
        <r>
          <rPr>
            <sz val="9"/>
            <color indexed="81"/>
            <rFont val="Tahoma"/>
            <family val="2"/>
          </rPr>
          <t>Account_Balance_MTD(acctdept: {Map!J159})</t>
        </r>
      </text>
    </comment>
    <comment ref="L69" authorId="0" shapeId="0" xr:uid="{B44DFEC0-456F-4977-B494-EF33D9A5B9B2}">
      <text>
        <r>
          <rPr>
            <sz val="9"/>
            <color indexed="81"/>
            <rFont val="Tahoma"/>
            <family val="2"/>
          </rPr>
          <t>Account_Balance_MTD(acctdept: {Map!K159})</t>
        </r>
      </text>
    </comment>
    <comment ref="M69" authorId="0" shapeId="0" xr:uid="{1D6FBCFA-3A66-426E-8E5D-841D0E8D942D}">
      <text>
        <r>
          <rPr>
            <sz val="9"/>
            <color indexed="81"/>
            <rFont val="Tahoma"/>
            <family val="2"/>
          </rPr>
          <t>Account_Balance_MTD(acctdept: {Map!L159})</t>
        </r>
      </text>
    </comment>
    <comment ref="D70" authorId="0" shapeId="0" xr:uid="{F8DE64D8-EC33-481E-8F60-C9989FAD398E}">
      <text>
        <r>
          <rPr>
            <sz val="9"/>
            <color indexed="81"/>
            <rFont val="Tahoma"/>
            <family val="2"/>
          </rPr>
          <t>Account_Balance_MTD(acctdept: {Map!C160})</t>
        </r>
      </text>
    </comment>
    <comment ref="E70" authorId="0" shapeId="0" xr:uid="{0412574C-B4BC-4DB4-A61A-3527EB470866}">
      <text>
        <r>
          <rPr>
            <sz val="9"/>
            <color indexed="81"/>
            <rFont val="Tahoma"/>
            <family val="2"/>
          </rPr>
          <t>Account_Balance_MTD(acctdept: {Map!D160})</t>
        </r>
      </text>
    </comment>
    <comment ref="F70" authorId="0" shapeId="0" xr:uid="{4C2BB23C-0C27-4ABE-8A5F-534EB1658448}">
      <text>
        <r>
          <rPr>
            <sz val="9"/>
            <color indexed="81"/>
            <rFont val="Tahoma"/>
            <family val="2"/>
          </rPr>
          <t>Account_Balance_MTD(acctdept: {Map!E160})</t>
        </r>
      </text>
    </comment>
    <comment ref="G70" authorId="0" shapeId="0" xr:uid="{41BC4B2A-2F1C-4973-9C39-BDEEB4CE8E41}">
      <text>
        <r>
          <rPr>
            <sz val="9"/>
            <color indexed="81"/>
            <rFont val="Tahoma"/>
            <family val="2"/>
          </rPr>
          <t>Account_Balance_MTD(acctdept: {Map!F160})</t>
        </r>
      </text>
    </comment>
    <comment ref="H70" authorId="0" shapeId="0" xr:uid="{E20A9D26-D593-4D57-BCC7-25ECF72C4127}">
      <text>
        <r>
          <rPr>
            <sz val="9"/>
            <color indexed="81"/>
            <rFont val="Tahoma"/>
            <family val="2"/>
          </rPr>
          <t>Account_Balance_MTD(acctdept: {Map!G160})</t>
        </r>
      </text>
    </comment>
    <comment ref="I70" authorId="0" shapeId="0" xr:uid="{E1F0BCA1-11C6-453A-8AC8-39EBF3E96DF5}">
      <text>
        <r>
          <rPr>
            <sz val="9"/>
            <color indexed="81"/>
            <rFont val="Tahoma"/>
            <family val="2"/>
          </rPr>
          <t>Account_Balance_MTD(acctdept: {Map!H160})</t>
        </r>
      </text>
    </comment>
    <comment ref="J70" authorId="0" shapeId="0" xr:uid="{AB459DF1-8A5A-43D8-AA13-33B568A3EAE2}">
      <text>
        <r>
          <rPr>
            <sz val="9"/>
            <color indexed="81"/>
            <rFont val="Tahoma"/>
            <family val="2"/>
          </rPr>
          <t>Account_Balance_MTD(acctdept: {Map!I160})</t>
        </r>
      </text>
    </comment>
    <comment ref="K70" authorId="0" shapeId="0" xr:uid="{F75E383B-7B45-4FE2-AFCF-FCC314AE24A7}">
      <text>
        <r>
          <rPr>
            <sz val="9"/>
            <color indexed="81"/>
            <rFont val="Tahoma"/>
            <family val="2"/>
          </rPr>
          <t>Account_Balance_MTD(acctdept: {Map!J160})</t>
        </r>
      </text>
    </comment>
    <comment ref="L70" authorId="0" shapeId="0" xr:uid="{08553367-F467-4829-A868-9A235B1B0FF8}">
      <text>
        <r>
          <rPr>
            <sz val="9"/>
            <color indexed="81"/>
            <rFont val="Tahoma"/>
            <family val="2"/>
          </rPr>
          <t>Account_Balance_MTD(acctdept: {Map!K160})</t>
        </r>
      </text>
    </comment>
    <comment ref="M70" authorId="0" shapeId="0" xr:uid="{EE814498-4EBE-4ABD-A55F-0244B9655D3A}">
      <text>
        <r>
          <rPr>
            <sz val="9"/>
            <color indexed="81"/>
            <rFont val="Tahoma"/>
            <family val="2"/>
          </rPr>
          <t>Account_Balance_MTD(acctdept: {Map!L160})</t>
        </r>
      </text>
    </comment>
    <comment ref="D71" authorId="0" shapeId="0" xr:uid="{17746630-ECFB-4213-9234-7A61322C7DDE}">
      <text>
        <r>
          <rPr>
            <sz val="9"/>
            <color indexed="81"/>
            <rFont val="Tahoma"/>
            <family val="2"/>
          </rPr>
          <t>Account_Balance_MTD(acctdept: {Map!C161})</t>
        </r>
      </text>
    </comment>
    <comment ref="E71" authorId="0" shapeId="0" xr:uid="{B6CBDB4E-50A0-47EB-BA98-87F8405D861E}">
      <text>
        <r>
          <rPr>
            <sz val="9"/>
            <color indexed="81"/>
            <rFont val="Tahoma"/>
            <family val="2"/>
          </rPr>
          <t>Account_Balance_MTD(acctdept: {Map!D161})</t>
        </r>
      </text>
    </comment>
    <comment ref="F71" authorId="0" shapeId="0" xr:uid="{1CB156DC-68F6-476D-BB6F-E5F4D43B28C7}">
      <text>
        <r>
          <rPr>
            <sz val="9"/>
            <color indexed="81"/>
            <rFont val="Tahoma"/>
            <family val="2"/>
          </rPr>
          <t>Account_Balance_MTD(acctdept: {Map!E161})</t>
        </r>
      </text>
    </comment>
    <comment ref="G71" authorId="0" shapeId="0" xr:uid="{F7C81DEA-62DF-48E1-960C-892DFCE0B1D7}">
      <text>
        <r>
          <rPr>
            <sz val="9"/>
            <color indexed="81"/>
            <rFont val="Tahoma"/>
            <family val="2"/>
          </rPr>
          <t>Account_Balance_MTD(acctdept: {Map!F161})</t>
        </r>
      </text>
    </comment>
    <comment ref="H71" authorId="0" shapeId="0" xr:uid="{BFEE73CB-E8B5-47DD-8D6F-DB6379B7986B}">
      <text>
        <r>
          <rPr>
            <sz val="9"/>
            <color indexed="81"/>
            <rFont val="Tahoma"/>
            <family val="2"/>
          </rPr>
          <t>Account_Balance_MTD(acctdept: {Map!G161})</t>
        </r>
      </text>
    </comment>
    <comment ref="I71" authorId="0" shapeId="0" xr:uid="{4A96546E-65BD-47F9-9FFD-712DCBE78D2E}">
      <text>
        <r>
          <rPr>
            <sz val="9"/>
            <color indexed="81"/>
            <rFont val="Tahoma"/>
            <family val="2"/>
          </rPr>
          <t>Account_Balance_MTD(acctdept: {Map!H161})</t>
        </r>
      </text>
    </comment>
    <comment ref="J71" authorId="0" shapeId="0" xr:uid="{E26EDB67-BB79-4EF9-96D3-FBFCC40DC276}">
      <text>
        <r>
          <rPr>
            <sz val="9"/>
            <color indexed="81"/>
            <rFont val="Tahoma"/>
            <family val="2"/>
          </rPr>
          <t>Account_Balance_MTD(acctdept: {Map!I161})</t>
        </r>
      </text>
    </comment>
    <comment ref="K71" authorId="0" shapeId="0" xr:uid="{40CD430C-2ADD-47EE-AB0C-D517C9F94CBC}">
      <text>
        <r>
          <rPr>
            <sz val="9"/>
            <color indexed="81"/>
            <rFont val="Tahoma"/>
            <family val="2"/>
          </rPr>
          <t>Account_Balance_MTD(acctdept: {Map!J161})</t>
        </r>
      </text>
    </comment>
    <comment ref="L71" authorId="0" shapeId="0" xr:uid="{2B3C2617-48C1-4DC4-A389-6A2EAE76C660}">
      <text>
        <r>
          <rPr>
            <sz val="9"/>
            <color indexed="81"/>
            <rFont val="Tahoma"/>
            <family val="2"/>
          </rPr>
          <t>Account_Balance_MTD(acctdept: {Map!K161})</t>
        </r>
      </text>
    </comment>
    <comment ref="M71" authorId="0" shapeId="0" xr:uid="{EB02CFED-24C3-4949-820D-D1D6B62D78FC}">
      <text>
        <r>
          <rPr>
            <sz val="9"/>
            <color indexed="81"/>
            <rFont val="Tahoma"/>
            <family val="2"/>
          </rPr>
          <t>Account_Balance_MTD(acctdept: {Map!L161})</t>
        </r>
      </text>
    </comment>
    <comment ref="D72" authorId="0" shapeId="0" xr:uid="{15354CBE-9BFB-4B9E-8E8E-6E44D19000A9}">
      <text>
        <r>
          <rPr>
            <sz val="9"/>
            <color indexed="81"/>
            <rFont val="Tahoma"/>
            <family val="2"/>
          </rPr>
          <t>Account_Balance_MTD(acctdept: {Map!C162})</t>
        </r>
      </text>
    </comment>
    <comment ref="E72" authorId="0" shapeId="0" xr:uid="{982FB82A-884A-4CC9-92A7-8192C964D777}">
      <text>
        <r>
          <rPr>
            <sz val="9"/>
            <color indexed="81"/>
            <rFont val="Tahoma"/>
            <family val="2"/>
          </rPr>
          <t>Account_Balance_MTD(acctdept: {Map!D162})</t>
        </r>
      </text>
    </comment>
    <comment ref="F72" authorId="0" shapeId="0" xr:uid="{D38502A4-4B9B-4C39-816E-CA358C03E819}">
      <text>
        <r>
          <rPr>
            <sz val="9"/>
            <color indexed="81"/>
            <rFont val="Tahoma"/>
            <family val="2"/>
          </rPr>
          <t>Account_Balance_MTD(acctdept: {Map!E162})</t>
        </r>
      </text>
    </comment>
    <comment ref="G72" authorId="0" shapeId="0" xr:uid="{4D03DDFB-7B14-4AB0-85FA-F82E946A11EC}">
      <text>
        <r>
          <rPr>
            <sz val="9"/>
            <color indexed="81"/>
            <rFont val="Tahoma"/>
            <family val="2"/>
          </rPr>
          <t>Account_Balance_MTD(acctdept: {Map!F162})</t>
        </r>
      </text>
    </comment>
    <comment ref="H72" authorId="0" shapeId="0" xr:uid="{6910F297-0596-4BD6-BDE1-209BE33C7944}">
      <text>
        <r>
          <rPr>
            <sz val="9"/>
            <color indexed="81"/>
            <rFont val="Tahoma"/>
            <family val="2"/>
          </rPr>
          <t>Account_Balance_MTD(acctdept: {Map!G162})</t>
        </r>
      </text>
    </comment>
    <comment ref="I72" authorId="0" shapeId="0" xr:uid="{78981D4F-CF78-4974-8F65-7923D4E7F774}">
      <text>
        <r>
          <rPr>
            <sz val="9"/>
            <color indexed="81"/>
            <rFont val="Tahoma"/>
            <family val="2"/>
          </rPr>
          <t>Account_Balance_MTD(acctdept: {Map!H162})</t>
        </r>
      </text>
    </comment>
    <comment ref="J72" authorId="0" shapeId="0" xr:uid="{29A3F283-2692-4516-85DE-9BF159F05450}">
      <text>
        <r>
          <rPr>
            <sz val="9"/>
            <color indexed="81"/>
            <rFont val="Tahoma"/>
            <family val="2"/>
          </rPr>
          <t>Account_Balance_MTD(acctdept: {Map!I162})</t>
        </r>
      </text>
    </comment>
    <comment ref="K72" authorId="0" shapeId="0" xr:uid="{C93AE29A-00BF-47D2-B963-D9AD100F8C83}">
      <text>
        <r>
          <rPr>
            <sz val="9"/>
            <color indexed="81"/>
            <rFont val="Tahoma"/>
            <family val="2"/>
          </rPr>
          <t>Account_Balance_MTD(acctdept: {Map!J162})</t>
        </r>
      </text>
    </comment>
    <comment ref="L72" authorId="0" shapeId="0" xr:uid="{9AD55894-ECE6-4A00-B0E1-09E88D912347}">
      <text>
        <r>
          <rPr>
            <sz val="9"/>
            <color indexed="81"/>
            <rFont val="Tahoma"/>
            <family val="2"/>
          </rPr>
          <t>Account_Balance_MTD(acctdept: {Map!K162})</t>
        </r>
      </text>
    </comment>
    <comment ref="M72" authorId="0" shapeId="0" xr:uid="{C3032DD8-1B8B-4935-9B09-B47684F80616}">
      <text>
        <r>
          <rPr>
            <sz val="9"/>
            <color indexed="81"/>
            <rFont val="Tahoma"/>
            <family val="2"/>
          </rPr>
          <t>Account_Balance_MTD(acctdept: {Map!L162})</t>
        </r>
      </text>
    </comment>
    <comment ref="D73" authorId="0" shapeId="0" xr:uid="{A7EC0B50-F338-408F-915E-D88702F51989}">
      <text>
        <r>
          <rPr>
            <sz val="9"/>
            <color indexed="81"/>
            <rFont val="Tahoma"/>
            <family val="2"/>
          </rPr>
          <t>Account_Balance_MTD(acctdept: {Map!C163})</t>
        </r>
      </text>
    </comment>
    <comment ref="E73" authorId="0" shapeId="0" xr:uid="{A6AD3E92-F286-43FC-AD10-A6449D846665}">
      <text>
        <r>
          <rPr>
            <sz val="9"/>
            <color indexed="81"/>
            <rFont val="Tahoma"/>
            <family val="2"/>
          </rPr>
          <t>Account_Balance_MTD(acctdept: {Map!D163})</t>
        </r>
      </text>
    </comment>
    <comment ref="F73" authorId="0" shapeId="0" xr:uid="{94AA4CBF-10CC-4B3E-B4A0-6AEAF0D9F8F7}">
      <text>
        <r>
          <rPr>
            <sz val="9"/>
            <color indexed="81"/>
            <rFont val="Tahoma"/>
            <family val="2"/>
          </rPr>
          <t>Account_Balance_MTD(acctdept: {Map!E163})</t>
        </r>
      </text>
    </comment>
    <comment ref="G73" authorId="0" shapeId="0" xr:uid="{3CA7E41E-2846-4F44-9424-BEC18083C568}">
      <text>
        <r>
          <rPr>
            <sz val="9"/>
            <color indexed="81"/>
            <rFont val="Tahoma"/>
            <family val="2"/>
          </rPr>
          <t>Account_Balance_MTD(acctdept: {Map!F163})</t>
        </r>
      </text>
    </comment>
    <comment ref="H73" authorId="0" shapeId="0" xr:uid="{206C850D-3429-415A-8DD2-CAFF0DC37DE2}">
      <text>
        <r>
          <rPr>
            <sz val="9"/>
            <color indexed="81"/>
            <rFont val="Tahoma"/>
            <family val="2"/>
          </rPr>
          <t>Account_Balance_MTD(acctdept: {Map!G163})</t>
        </r>
      </text>
    </comment>
    <comment ref="I73" authorId="0" shapeId="0" xr:uid="{3AB05803-606D-4161-B302-9861BE9C6791}">
      <text>
        <r>
          <rPr>
            <sz val="9"/>
            <color indexed="81"/>
            <rFont val="Tahoma"/>
            <family val="2"/>
          </rPr>
          <t>Account_Balance_MTD(acctdept: {Map!H163})</t>
        </r>
      </text>
    </comment>
    <comment ref="J73" authorId="0" shapeId="0" xr:uid="{71BED0E7-5C2F-4577-A017-4B03C700948F}">
      <text>
        <r>
          <rPr>
            <sz val="9"/>
            <color indexed="81"/>
            <rFont val="Tahoma"/>
            <family val="2"/>
          </rPr>
          <t>Account_Balance_MTD(acctdept: {Map!I163})</t>
        </r>
      </text>
    </comment>
    <comment ref="K73" authorId="0" shapeId="0" xr:uid="{CCD088F4-4946-4993-AE8D-BC3AC2836F02}">
      <text>
        <r>
          <rPr>
            <sz val="9"/>
            <color indexed="81"/>
            <rFont val="Tahoma"/>
            <family val="2"/>
          </rPr>
          <t>Account_Balance_MTD(acctdept: {Map!J163})</t>
        </r>
      </text>
    </comment>
    <comment ref="L73" authorId="0" shapeId="0" xr:uid="{DEDE67A2-BBCD-4AD5-917A-D36CBAEFD9E0}">
      <text>
        <r>
          <rPr>
            <sz val="9"/>
            <color indexed="81"/>
            <rFont val="Tahoma"/>
            <family val="2"/>
          </rPr>
          <t>Account_Balance_MTD(acctdept: {Map!K163})</t>
        </r>
      </text>
    </comment>
    <comment ref="M73" authorId="0" shapeId="0" xr:uid="{4C9EA5F7-3E98-4EA2-9469-6513C8C0A9B4}">
      <text>
        <r>
          <rPr>
            <sz val="9"/>
            <color indexed="81"/>
            <rFont val="Tahoma"/>
            <family val="2"/>
          </rPr>
          <t>Account_Balance_MTD(acctdept: {Map!L163})</t>
        </r>
      </text>
    </comment>
    <comment ref="D74" authorId="0" shapeId="0" xr:uid="{8741D713-A4BF-454E-9309-96EC41D83CB8}">
      <text>
        <r>
          <rPr>
            <sz val="9"/>
            <color indexed="81"/>
            <rFont val="Tahoma"/>
            <family val="2"/>
          </rPr>
          <t>Account_Balance_MTD(acctdept: {Map!C164})</t>
        </r>
      </text>
    </comment>
    <comment ref="E74" authorId="0" shapeId="0" xr:uid="{70D748D3-F35D-4559-A810-963BE6DAEE5D}">
      <text>
        <r>
          <rPr>
            <sz val="9"/>
            <color indexed="81"/>
            <rFont val="Tahoma"/>
            <family val="2"/>
          </rPr>
          <t>Account_Balance_MTD(acctdept: {Map!D164})</t>
        </r>
      </text>
    </comment>
    <comment ref="F74" authorId="0" shapeId="0" xr:uid="{01DB4684-67E4-417D-BD20-B331FA65ED53}">
      <text>
        <r>
          <rPr>
            <sz val="9"/>
            <color indexed="81"/>
            <rFont val="Tahoma"/>
            <family val="2"/>
          </rPr>
          <t>Account_Balance_MTD(acctdept: {Map!E164})</t>
        </r>
      </text>
    </comment>
    <comment ref="G74" authorId="0" shapeId="0" xr:uid="{AFC0CAF0-7BEB-47AB-87F1-D4EB327995F7}">
      <text>
        <r>
          <rPr>
            <sz val="9"/>
            <color indexed="81"/>
            <rFont val="Tahoma"/>
            <family val="2"/>
          </rPr>
          <t>Account_Balance_MTD(acctdept: {Map!F164})</t>
        </r>
      </text>
    </comment>
    <comment ref="H74" authorId="0" shapeId="0" xr:uid="{26B522B1-BA96-4A32-BDCD-69C2C9B5418E}">
      <text>
        <r>
          <rPr>
            <sz val="9"/>
            <color indexed="81"/>
            <rFont val="Tahoma"/>
            <family val="2"/>
          </rPr>
          <t>Account_Balance_MTD(acctdept: {Map!G164})</t>
        </r>
      </text>
    </comment>
    <comment ref="I74" authorId="0" shapeId="0" xr:uid="{D0689853-229C-45A1-8AD0-C05D5802235F}">
      <text>
        <r>
          <rPr>
            <sz val="9"/>
            <color indexed="81"/>
            <rFont val="Tahoma"/>
            <family val="2"/>
          </rPr>
          <t>Account_Balance_MTD(acctdept: {Map!H164})</t>
        </r>
      </text>
    </comment>
    <comment ref="J74" authorId="0" shapeId="0" xr:uid="{98EAF971-A366-4107-9950-4CBB6DDF3862}">
      <text>
        <r>
          <rPr>
            <sz val="9"/>
            <color indexed="81"/>
            <rFont val="Tahoma"/>
            <family val="2"/>
          </rPr>
          <t>Account_Balance_MTD(acctdept: {Map!I164})</t>
        </r>
      </text>
    </comment>
    <comment ref="K74" authorId="0" shapeId="0" xr:uid="{8F35C43F-C638-406C-B757-ADC0CDFD608C}">
      <text>
        <r>
          <rPr>
            <sz val="9"/>
            <color indexed="81"/>
            <rFont val="Tahoma"/>
            <family val="2"/>
          </rPr>
          <t>Account_Balance_MTD(acctdept: {Map!J164})</t>
        </r>
      </text>
    </comment>
    <comment ref="L74" authorId="0" shapeId="0" xr:uid="{765B1D19-0CB1-4F8B-8192-00EEA69C34E1}">
      <text>
        <r>
          <rPr>
            <sz val="9"/>
            <color indexed="81"/>
            <rFont val="Tahoma"/>
            <family val="2"/>
          </rPr>
          <t>Account_Balance_MTD(acctdept: {Map!K164})</t>
        </r>
      </text>
    </comment>
    <comment ref="M74" authorId="0" shapeId="0" xr:uid="{4B0895A7-2FF7-404F-A64D-DDBF5AAFF545}">
      <text>
        <r>
          <rPr>
            <sz val="9"/>
            <color indexed="81"/>
            <rFont val="Tahoma"/>
            <family val="2"/>
          </rPr>
          <t>Account_Balance_MTD(acctdept: {Map!L164})</t>
        </r>
      </text>
    </comment>
    <comment ref="D75" authorId="0" shapeId="0" xr:uid="{5B1FD82A-D07C-4D5B-8321-A98AC4FE27BB}">
      <text>
        <r>
          <rPr>
            <sz val="9"/>
            <color indexed="81"/>
            <rFont val="Tahoma"/>
            <family val="2"/>
          </rPr>
          <t>Account_Balance_MTD(acctdept: {Map!C165})</t>
        </r>
      </text>
    </comment>
    <comment ref="E75" authorId="0" shapeId="0" xr:uid="{07441414-542F-47AE-8A79-B4BB3456BF21}">
      <text>
        <r>
          <rPr>
            <sz val="9"/>
            <color indexed="81"/>
            <rFont val="Tahoma"/>
            <family val="2"/>
          </rPr>
          <t>Account_Balance_MTD(acctdept: {Map!D165})</t>
        </r>
      </text>
    </comment>
    <comment ref="F75" authorId="0" shapeId="0" xr:uid="{DD4C51B5-9FD2-4E0A-8A6D-6E76088E8E63}">
      <text>
        <r>
          <rPr>
            <sz val="9"/>
            <color indexed="81"/>
            <rFont val="Tahoma"/>
            <family val="2"/>
          </rPr>
          <t>Account_Balance_MTD(acctdept: {Map!E165})</t>
        </r>
      </text>
    </comment>
    <comment ref="G75" authorId="0" shapeId="0" xr:uid="{80997181-31C8-4A04-BEE1-705941D85BC0}">
      <text>
        <r>
          <rPr>
            <sz val="9"/>
            <color indexed="81"/>
            <rFont val="Tahoma"/>
            <family val="2"/>
          </rPr>
          <t>Account_Balance_MTD(acctdept: {Map!F165})</t>
        </r>
      </text>
    </comment>
    <comment ref="H75" authorId="0" shapeId="0" xr:uid="{61A01C43-C239-41D7-8D08-DD1B2CB6597E}">
      <text>
        <r>
          <rPr>
            <sz val="9"/>
            <color indexed="81"/>
            <rFont val="Tahoma"/>
            <family val="2"/>
          </rPr>
          <t>Account_Balance_MTD(acctdept: {Map!G165})</t>
        </r>
      </text>
    </comment>
    <comment ref="I75" authorId="0" shapeId="0" xr:uid="{20D727E4-61DB-429A-98AD-2DB22ABCC555}">
      <text>
        <r>
          <rPr>
            <sz val="9"/>
            <color indexed="81"/>
            <rFont val="Tahoma"/>
            <family val="2"/>
          </rPr>
          <t>Account_Balance_MTD(acctdept: {Map!H165})</t>
        </r>
      </text>
    </comment>
    <comment ref="J75" authorId="0" shapeId="0" xr:uid="{E6071523-5275-4F84-B15E-4BDCB2679CAE}">
      <text>
        <r>
          <rPr>
            <sz val="9"/>
            <color indexed="81"/>
            <rFont val="Tahoma"/>
            <family val="2"/>
          </rPr>
          <t>Account_Balance_MTD(acctdept: {Map!I165})</t>
        </r>
      </text>
    </comment>
    <comment ref="K75" authorId="0" shapeId="0" xr:uid="{F9AAA35F-AA9C-4033-98FF-6A982ED89A80}">
      <text>
        <r>
          <rPr>
            <sz val="9"/>
            <color indexed="81"/>
            <rFont val="Tahoma"/>
            <family val="2"/>
          </rPr>
          <t>Account_Balance_MTD(acctdept: {Map!J165})</t>
        </r>
      </text>
    </comment>
    <comment ref="L75" authorId="0" shapeId="0" xr:uid="{E3FA0D03-2789-4681-BA87-01F720A0DFA9}">
      <text>
        <r>
          <rPr>
            <sz val="9"/>
            <color indexed="81"/>
            <rFont val="Tahoma"/>
            <family val="2"/>
          </rPr>
          <t>Account_Balance_MTD(acctdept: {Map!K165})</t>
        </r>
      </text>
    </comment>
    <comment ref="M75" authorId="0" shapeId="0" xr:uid="{F92E9D6E-D852-451D-8AEF-B6D1FA21B79C}">
      <text>
        <r>
          <rPr>
            <sz val="9"/>
            <color indexed="81"/>
            <rFont val="Tahoma"/>
            <family val="2"/>
          </rPr>
          <t>Account_Balance_MTD(acctdept: {Map!L165})</t>
        </r>
      </text>
    </comment>
    <comment ref="D76" authorId="0" shapeId="0" xr:uid="{81392899-78D7-4A22-A15C-6A6930730637}">
      <text>
        <r>
          <rPr>
            <sz val="9"/>
            <color indexed="81"/>
            <rFont val="Tahoma"/>
            <family val="2"/>
          </rPr>
          <t>Account_Balance_MTD(acctdept: {Map!C166})</t>
        </r>
      </text>
    </comment>
    <comment ref="E76" authorId="0" shapeId="0" xr:uid="{807D3C35-5A6F-4163-8C05-A7897762DB21}">
      <text>
        <r>
          <rPr>
            <sz val="9"/>
            <color indexed="81"/>
            <rFont val="Tahoma"/>
            <family val="2"/>
          </rPr>
          <t>Account_Balance_MTD(acctdept: {Map!D166})</t>
        </r>
      </text>
    </comment>
    <comment ref="F76" authorId="0" shapeId="0" xr:uid="{CACF8E9A-7F18-4EE1-9C03-624253D3DB01}">
      <text>
        <r>
          <rPr>
            <sz val="9"/>
            <color indexed="81"/>
            <rFont val="Tahoma"/>
            <family val="2"/>
          </rPr>
          <t>Account_Balance_MTD(acctdept: {Map!E166})</t>
        </r>
      </text>
    </comment>
    <comment ref="G76" authorId="0" shapeId="0" xr:uid="{8CA0945F-AE80-492A-AEB5-1435481CEB4A}">
      <text>
        <r>
          <rPr>
            <sz val="9"/>
            <color indexed="81"/>
            <rFont val="Tahoma"/>
            <family val="2"/>
          </rPr>
          <t>Account_Balance_MTD(acctdept: {Map!F166})</t>
        </r>
      </text>
    </comment>
    <comment ref="H76" authorId="0" shapeId="0" xr:uid="{B8D8F7B5-EC78-44F4-B389-1FA79C03963D}">
      <text>
        <r>
          <rPr>
            <sz val="9"/>
            <color indexed="81"/>
            <rFont val="Tahoma"/>
            <family val="2"/>
          </rPr>
          <t>Account_Balance_MTD(acctdept: {Map!G166})</t>
        </r>
      </text>
    </comment>
    <comment ref="I76" authorId="0" shapeId="0" xr:uid="{FC7E67C5-BB4A-4DC1-AD63-37E6B78479B5}">
      <text>
        <r>
          <rPr>
            <sz val="9"/>
            <color indexed="81"/>
            <rFont val="Tahoma"/>
            <family val="2"/>
          </rPr>
          <t>Account_Balance_MTD(acctdept: {Map!H166})</t>
        </r>
      </text>
    </comment>
    <comment ref="J76" authorId="0" shapeId="0" xr:uid="{FF5F9FA3-A4AA-4219-9E91-76BB17926673}">
      <text>
        <r>
          <rPr>
            <sz val="9"/>
            <color indexed="81"/>
            <rFont val="Tahoma"/>
            <family val="2"/>
          </rPr>
          <t>Account_Balance_MTD(acctdept: {Map!I166})</t>
        </r>
      </text>
    </comment>
    <comment ref="K76" authorId="0" shapeId="0" xr:uid="{72C5748D-E830-49D5-9817-616BB4CEBACC}">
      <text>
        <r>
          <rPr>
            <sz val="9"/>
            <color indexed="81"/>
            <rFont val="Tahoma"/>
            <family val="2"/>
          </rPr>
          <t>Account_Balance_MTD(acctdept: {Map!J166})</t>
        </r>
      </text>
    </comment>
    <comment ref="L76" authorId="0" shapeId="0" xr:uid="{26D227BB-149A-43D6-ACC6-2156E8B06154}">
      <text>
        <r>
          <rPr>
            <sz val="9"/>
            <color indexed="81"/>
            <rFont val="Tahoma"/>
            <family val="2"/>
          </rPr>
          <t>Account_Balance_MTD(acctdept: {Map!K166})</t>
        </r>
      </text>
    </comment>
    <comment ref="M76" authorId="0" shapeId="0" xr:uid="{9B1F9CFB-738E-4CDD-9DA0-C53F7D0F84E7}">
      <text>
        <r>
          <rPr>
            <sz val="9"/>
            <color indexed="81"/>
            <rFont val="Tahoma"/>
            <family val="2"/>
          </rPr>
          <t>Account_Balance_MTD(acctdept: {Map!L166})</t>
        </r>
      </text>
    </comment>
    <comment ref="D77" authorId="0" shapeId="0" xr:uid="{04CC3223-2518-4D94-B44E-5BB8775EDED8}">
      <text>
        <r>
          <rPr>
            <sz val="9"/>
            <color indexed="81"/>
            <rFont val="Tahoma"/>
            <family val="2"/>
          </rPr>
          <t>Account_Balance_MTD(acctdept: {Map!C167})</t>
        </r>
      </text>
    </comment>
    <comment ref="E77" authorId="0" shapeId="0" xr:uid="{92840B9A-11A4-4C64-8453-95ED640ECACC}">
      <text>
        <r>
          <rPr>
            <sz val="9"/>
            <color indexed="81"/>
            <rFont val="Tahoma"/>
            <family val="2"/>
          </rPr>
          <t>Account_Balance_MTD(acctdept: {Map!D167})</t>
        </r>
      </text>
    </comment>
    <comment ref="F77" authorId="0" shapeId="0" xr:uid="{38645716-ED5A-40D1-88E6-A79976CA493E}">
      <text>
        <r>
          <rPr>
            <sz val="9"/>
            <color indexed="81"/>
            <rFont val="Tahoma"/>
            <family val="2"/>
          </rPr>
          <t>Account_Balance_MTD(acctdept: {Map!E167})</t>
        </r>
      </text>
    </comment>
    <comment ref="G77" authorId="0" shapeId="0" xr:uid="{86A69948-9497-416D-95E9-E2F2DCC14102}">
      <text>
        <r>
          <rPr>
            <sz val="9"/>
            <color indexed="81"/>
            <rFont val="Tahoma"/>
            <family val="2"/>
          </rPr>
          <t>Account_Balance_MTD(acctdept: {Map!F167})</t>
        </r>
      </text>
    </comment>
    <comment ref="H77" authorId="0" shapeId="0" xr:uid="{D814D9E9-7BF5-4886-B67A-3EFFC725E406}">
      <text>
        <r>
          <rPr>
            <sz val="9"/>
            <color indexed="81"/>
            <rFont val="Tahoma"/>
            <family val="2"/>
          </rPr>
          <t>Account_Balance_MTD(acctdept: {Map!G167})</t>
        </r>
      </text>
    </comment>
    <comment ref="I77" authorId="0" shapeId="0" xr:uid="{14C3E01F-E3BD-430C-BFBC-A40CD58BFB36}">
      <text>
        <r>
          <rPr>
            <sz val="9"/>
            <color indexed="81"/>
            <rFont val="Tahoma"/>
            <family val="2"/>
          </rPr>
          <t>Account_Balance_MTD(acctdept: {Map!H167})</t>
        </r>
      </text>
    </comment>
    <comment ref="J77" authorId="0" shapeId="0" xr:uid="{D4533D33-0A33-4D9E-B024-DFB621B73BA6}">
      <text>
        <r>
          <rPr>
            <sz val="9"/>
            <color indexed="81"/>
            <rFont val="Tahoma"/>
            <family val="2"/>
          </rPr>
          <t>Account_Balance_MTD(acctdept: {Map!I167})</t>
        </r>
      </text>
    </comment>
    <comment ref="K77" authorId="0" shapeId="0" xr:uid="{E1EEC414-E1E3-4756-900C-8F53B3EA6E2C}">
      <text>
        <r>
          <rPr>
            <sz val="9"/>
            <color indexed="81"/>
            <rFont val="Tahoma"/>
            <family val="2"/>
          </rPr>
          <t>Account_Balance_MTD(acctdept: {Map!J167})</t>
        </r>
      </text>
    </comment>
    <comment ref="L77" authorId="0" shapeId="0" xr:uid="{825D8F6D-FE2B-4DA1-9E81-CA67B16DF8FD}">
      <text>
        <r>
          <rPr>
            <sz val="9"/>
            <color indexed="81"/>
            <rFont val="Tahoma"/>
            <family val="2"/>
          </rPr>
          <t>Account_Balance_MTD(acctdept: {Map!K167})</t>
        </r>
      </text>
    </comment>
    <comment ref="M77" authorId="0" shapeId="0" xr:uid="{7E080185-7446-4FBB-9AF9-714FC78A4634}">
      <text>
        <r>
          <rPr>
            <sz val="9"/>
            <color indexed="81"/>
            <rFont val="Tahoma"/>
            <family val="2"/>
          </rPr>
          <t>Account_Balance_MTD(acctdept: {Map!L167})</t>
        </r>
      </text>
    </comment>
    <comment ref="D78" authorId="0" shapeId="0" xr:uid="{C2DE6C53-CBED-489C-921B-D255BC75F830}">
      <text>
        <r>
          <rPr>
            <sz val="9"/>
            <color indexed="81"/>
            <rFont val="Tahoma"/>
            <family val="2"/>
          </rPr>
          <t>Account_Balance_MTD(acctdept: {Map!C168})</t>
        </r>
      </text>
    </comment>
    <comment ref="E78" authorId="0" shapeId="0" xr:uid="{E457BCCF-AD4F-4D1C-93EC-49E14CE69407}">
      <text>
        <r>
          <rPr>
            <sz val="9"/>
            <color indexed="81"/>
            <rFont val="Tahoma"/>
            <family val="2"/>
          </rPr>
          <t>Account_Balance_MTD(acctdept: {Map!D168})</t>
        </r>
      </text>
    </comment>
    <comment ref="F78" authorId="0" shapeId="0" xr:uid="{A3ECFF29-6CC0-4EF5-A784-A85481CA285D}">
      <text>
        <r>
          <rPr>
            <sz val="9"/>
            <color indexed="81"/>
            <rFont val="Tahoma"/>
            <family val="2"/>
          </rPr>
          <t>Account_Balance_MTD(acctdept: {Map!E168})</t>
        </r>
      </text>
    </comment>
    <comment ref="G78" authorId="0" shapeId="0" xr:uid="{39EE8F8E-EE05-47CF-8577-3D092F9C85CB}">
      <text>
        <r>
          <rPr>
            <sz val="9"/>
            <color indexed="81"/>
            <rFont val="Tahoma"/>
            <family val="2"/>
          </rPr>
          <t>Account_Balance_MTD(acctdept: {Map!F168})</t>
        </r>
      </text>
    </comment>
    <comment ref="H78" authorId="0" shapeId="0" xr:uid="{EA126F4A-A0E9-4035-95FC-4A33090D21A8}">
      <text>
        <r>
          <rPr>
            <sz val="9"/>
            <color indexed="81"/>
            <rFont val="Tahoma"/>
            <family val="2"/>
          </rPr>
          <t>Account_Balance_MTD(acctdept: {Map!G168})</t>
        </r>
      </text>
    </comment>
    <comment ref="I78" authorId="0" shapeId="0" xr:uid="{BCC57AB1-6BCD-4050-B118-C16ED31A4B02}">
      <text>
        <r>
          <rPr>
            <sz val="9"/>
            <color indexed="81"/>
            <rFont val="Tahoma"/>
            <family val="2"/>
          </rPr>
          <t>Account_Balance_MTD(acctdept: {Map!H168})</t>
        </r>
      </text>
    </comment>
    <comment ref="J78" authorId="0" shapeId="0" xr:uid="{D2210B7B-6951-4D74-8498-945A812FEED7}">
      <text>
        <r>
          <rPr>
            <sz val="9"/>
            <color indexed="81"/>
            <rFont val="Tahoma"/>
            <family val="2"/>
          </rPr>
          <t>Account_Balance_MTD(acctdept: {Map!I168})</t>
        </r>
      </text>
    </comment>
    <comment ref="K78" authorId="0" shapeId="0" xr:uid="{F9BE8C4B-26E5-471E-B236-44EBA84F33C3}">
      <text>
        <r>
          <rPr>
            <sz val="9"/>
            <color indexed="81"/>
            <rFont val="Tahoma"/>
            <family val="2"/>
          </rPr>
          <t>Account_Balance_MTD(acctdept: {Map!J168})</t>
        </r>
      </text>
    </comment>
    <comment ref="L78" authorId="0" shapeId="0" xr:uid="{0F948232-53EC-4345-8D3E-7FE509494BDE}">
      <text>
        <r>
          <rPr>
            <sz val="9"/>
            <color indexed="81"/>
            <rFont val="Tahoma"/>
            <family val="2"/>
          </rPr>
          <t>Account_Balance_MTD(acctdept: {Map!K168})</t>
        </r>
      </text>
    </comment>
    <comment ref="M78" authorId="0" shapeId="0" xr:uid="{563BE753-2685-49FD-8385-E399D40DF941}">
      <text>
        <r>
          <rPr>
            <sz val="9"/>
            <color indexed="81"/>
            <rFont val="Tahoma"/>
            <family val="2"/>
          </rPr>
          <t>Account_Balance_MTD(acctdept: {Map!L168})</t>
        </r>
      </text>
    </comment>
    <comment ref="D79" authorId="0" shapeId="0" xr:uid="{E93DDF48-6E07-428C-808C-D63CE6B2A278}">
      <text>
        <r>
          <rPr>
            <sz val="9"/>
            <color indexed="81"/>
            <rFont val="Tahoma"/>
            <family val="2"/>
          </rPr>
          <t>Account_Balance_MTD(acctdept: {Map!C169})</t>
        </r>
      </text>
    </comment>
    <comment ref="E79" authorId="0" shapeId="0" xr:uid="{B7CBEC54-83D0-4DD1-A39C-5CB5E406A2B3}">
      <text>
        <r>
          <rPr>
            <sz val="9"/>
            <color indexed="81"/>
            <rFont val="Tahoma"/>
            <family val="2"/>
          </rPr>
          <t>Account_Balance_MTD(acctdept: {Map!D169})</t>
        </r>
      </text>
    </comment>
    <comment ref="F79" authorId="0" shapeId="0" xr:uid="{F930D17A-CF5B-4874-A0B5-DD236A23D523}">
      <text>
        <r>
          <rPr>
            <sz val="9"/>
            <color indexed="81"/>
            <rFont val="Tahoma"/>
            <family val="2"/>
          </rPr>
          <t>Account_Balance_MTD(acctdept: {Map!E169})</t>
        </r>
      </text>
    </comment>
    <comment ref="G79" authorId="0" shapeId="0" xr:uid="{14CE54A0-9834-4A62-906B-DAE60FB21A5F}">
      <text>
        <r>
          <rPr>
            <sz val="9"/>
            <color indexed="81"/>
            <rFont val="Tahoma"/>
            <family val="2"/>
          </rPr>
          <t>Account_Balance_MTD(acctdept: {Map!F169})</t>
        </r>
      </text>
    </comment>
    <comment ref="H79" authorId="0" shapeId="0" xr:uid="{76A225D3-0663-49EC-9453-69B36053F97F}">
      <text>
        <r>
          <rPr>
            <sz val="9"/>
            <color indexed="81"/>
            <rFont val="Tahoma"/>
            <family val="2"/>
          </rPr>
          <t>Account_Balance_MTD(acctdept: {Map!G169})</t>
        </r>
      </text>
    </comment>
    <comment ref="I79" authorId="0" shapeId="0" xr:uid="{4B1E997D-F887-4EDD-8C70-59D6BA424210}">
      <text>
        <r>
          <rPr>
            <sz val="9"/>
            <color indexed="81"/>
            <rFont val="Tahoma"/>
            <family val="2"/>
          </rPr>
          <t>Account_Balance_MTD(acctdept: {Map!H169})</t>
        </r>
      </text>
    </comment>
    <comment ref="J79" authorId="0" shapeId="0" xr:uid="{D0F4A0AC-7025-4038-AF23-DD1B6659B7C2}">
      <text>
        <r>
          <rPr>
            <sz val="9"/>
            <color indexed="81"/>
            <rFont val="Tahoma"/>
            <family val="2"/>
          </rPr>
          <t>Account_Balance_MTD(acctdept: {Map!I169})</t>
        </r>
      </text>
    </comment>
    <comment ref="K79" authorId="0" shapeId="0" xr:uid="{D9C3D687-E1AB-491A-9233-729B24DF110F}">
      <text>
        <r>
          <rPr>
            <sz val="9"/>
            <color indexed="81"/>
            <rFont val="Tahoma"/>
            <family val="2"/>
          </rPr>
          <t>Account_Balance_MTD(acctdept: {Map!J169})</t>
        </r>
      </text>
    </comment>
    <comment ref="L79" authorId="0" shapeId="0" xr:uid="{C9450B85-8E7E-46CA-9B2A-5A793D22736E}">
      <text>
        <r>
          <rPr>
            <sz val="9"/>
            <color indexed="81"/>
            <rFont val="Tahoma"/>
            <family val="2"/>
          </rPr>
          <t>Account_Balance_MTD(acctdept: {Map!K169})</t>
        </r>
      </text>
    </comment>
    <comment ref="M79" authorId="0" shapeId="0" xr:uid="{883F52DA-8624-4D50-98C6-32F3CA15D962}">
      <text>
        <r>
          <rPr>
            <sz val="9"/>
            <color indexed="81"/>
            <rFont val="Tahoma"/>
            <family val="2"/>
          </rPr>
          <t>Account_Balance_MTD(acctdept: {Map!L169})</t>
        </r>
      </text>
    </comment>
    <comment ref="D80" authorId="0" shapeId="0" xr:uid="{3E4F6F82-EA9D-4174-ACE0-4EE336CDEA94}">
      <text>
        <r>
          <rPr>
            <sz val="9"/>
            <color indexed="81"/>
            <rFont val="Tahoma"/>
            <family val="2"/>
          </rPr>
          <t>Account_Balance_MTD(acctdept: {Map!C170})</t>
        </r>
      </text>
    </comment>
    <comment ref="E80" authorId="0" shapeId="0" xr:uid="{3EDA2714-869F-4270-B04E-4CC2CD494490}">
      <text>
        <r>
          <rPr>
            <sz val="9"/>
            <color indexed="81"/>
            <rFont val="Tahoma"/>
            <family val="2"/>
          </rPr>
          <t>Account_Balance_MTD(acctdept: {Map!D170})</t>
        </r>
      </text>
    </comment>
    <comment ref="F80" authorId="0" shapeId="0" xr:uid="{283252EB-E3D5-4490-85E8-86712D2ACE8D}">
      <text>
        <r>
          <rPr>
            <sz val="9"/>
            <color indexed="81"/>
            <rFont val="Tahoma"/>
            <family val="2"/>
          </rPr>
          <t>Account_Balance_MTD(acctdept: {Map!E170})</t>
        </r>
      </text>
    </comment>
    <comment ref="G80" authorId="0" shapeId="0" xr:uid="{D342EF04-7C24-44A3-8F7F-BFF71AA86B90}">
      <text>
        <r>
          <rPr>
            <sz val="9"/>
            <color indexed="81"/>
            <rFont val="Tahoma"/>
            <family val="2"/>
          </rPr>
          <t>Account_Balance_MTD(acctdept: {Map!F170})</t>
        </r>
      </text>
    </comment>
    <comment ref="H80" authorId="0" shapeId="0" xr:uid="{40DC849E-1D40-4D8C-8A93-39EA3FA0B1C7}">
      <text>
        <r>
          <rPr>
            <sz val="9"/>
            <color indexed="81"/>
            <rFont val="Tahoma"/>
            <family val="2"/>
          </rPr>
          <t>Account_Balance_MTD(acctdept: {Map!G170})</t>
        </r>
      </text>
    </comment>
    <comment ref="I80" authorId="0" shapeId="0" xr:uid="{25A9AF0A-E5FC-45D4-96CF-E1C11AFFCAE2}">
      <text>
        <r>
          <rPr>
            <sz val="9"/>
            <color indexed="81"/>
            <rFont val="Tahoma"/>
            <family val="2"/>
          </rPr>
          <t>Account_Balance_MTD(acctdept: {Map!H170})</t>
        </r>
      </text>
    </comment>
    <comment ref="J80" authorId="0" shapeId="0" xr:uid="{9234B529-B0F5-4097-B54E-D53484A8F774}">
      <text>
        <r>
          <rPr>
            <sz val="9"/>
            <color indexed="81"/>
            <rFont val="Tahoma"/>
            <family val="2"/>
          </rPr>
          <t>Account_Balance_MTD(acctdept: {Map!I170})</t>
        </r>
      </text>
    </comment>
    <comment ref="K80" authorId="0" shapeId="0" xr:uid="{9813C6FA-AB32-4369-AFC3-A5716A895001}">
      <text>
        <r>
          <rPr>
            <sz val="9"/>
            <color indexed="81"/>
            <rFont val="Tahoma"/>
            <family val="2"/>
          </rPr>
          <t>Account_Balance_MTD(acctdept: {Map!J170})</t>
        </r>
      </text>
    </comment>
    <comment ref="L80" authorId="0" shapeId="0" xr:uid="{733995A0-DEBF-4A8D-B468-4066F765B414}">
      <text>
        <r>
          <rPr>
            <sz val="9"/>
            <color indexed="81"/>
            <rFont val="Tahoma"/>
            <family val="2"/>
          </rPr>
          <t>Account_Balance_MTD(acctdept: {Map!K170})</t>
        </r>
      </text>
    </comment>
    <comment ref="M80" authorId="0" shapeId="0" xr:uid="{AE4B9D01-0CD4-482A-BB4E-B18238595659}">
      <text>
        <r>
          <rPr>
            <sz val="9"/>
            <color indexed="81"/>
            <rFont val="Tahoma"/>
            <family val="2"/>
          </rPr>
          <t>Account_Balance_MTD(acctdept: {Map!L170})</t>
        </r>
      </text>
    </comment>
    <comment ref="D81" authorId="0" shapeId="0" xr:uid="{E195B7C8-6AE0-4CA7-A6EB-695504F17B0B}">
      <text>
        <r>
          <rPr>
            <sz val="9"/>
            <color indexed="81"/>
            <rFont val="Tahoma"/>
            <family val="2"/>
          </rPr>
          <t>Account_Balance_MTD(acctdept: {Map!C171})</t>
        </r>
      </text>
    </comment>
    <comment ref="E81" authorId="0" shapeId="0" xr:uid="{1C64676C-57F6-4188-A183-22250433B544}">
      <text>
        <r>
          <rPr>
            <sz val="9"/>
            <color indexed="81"/>
            <rFont val="Tahoma"/>
            <family val="2"/>
          </rPr>
          <t>Account_Balance_MTD(acctdept: {Map!D171})</t>
        </r>
      </text>
    </comment>
    <comment ref="F81" authorId="0" shapeId="0" xr:uid="{67CE7AAC-EFE4-40E2-BEC8-654B3AFBC5A6}">
      <text>
        <r>
          <rPr>
            <sz val="9"/>
            <color indexed="81"/>
            <rFont val="Tahoma"/>
            <family val="2"/>
          </rPr>
          <t>Account_Balance_MTD(acctdept: {Map!E171})</t>
        </r>
      </text>
    </comment>
    <comment ref="G81" authorId="0" shapeId="0" xr:uid="{1E6FA940-F30E-4ACC-A315-00DFACF9C3F2}">
      <text>
        <r>
          <rPr>
            <sz val="9"/>
            <color indexed="81"/>
            <rFont val="Tahoma"/>
            <family val="2"/>
          </rPr>
          <t>Account_Balance_MTD(acctdept: {Map!F171})</t>
        </r>
      </text>
    </comment>
    <comment ref="H81" authorId="0" shapeId="0" xr:uid="{2C2951A9-DD1F-4AA8-BCD2-D6319D22C8F0}">
      <text>
        <r>
          <rPr>
            <sz val="9"/>
            <color indexed="81"/>
            <rFont val="Tahoma"/>
            <family val="2"/>
          </rPr>
          <t>Account_Balance_MTD(acctdept: {Map!G171})</t>
        </r>
      </text>
    </comment>
    <comment ref="I81" authorId="0" shapeId="0" xr:uid="{5496ADAD-4ECD-4498-B250-9002D788D4F2}">
      <text>
        <r>
          <rPr>
            <sz val="9"/>
            <color indexed="81"/>
            <rFont val="Tahoma"/>
            <family val="2"/>
          </rPr>
          <t>Account_Balance_MTD(acctdept: {Map!H171})</t>
        </r>
      </text>
    </comment>
    <comment ref="J81" authorId="0" shapeId="0" xr:uid="{BFD0F67C-67FB-4040-B779-34B6B1AF5E95}">
      <text>
        <r>
          <rPr>
            <sz val="9"/>
            <color indexed="81"/>
            <rFont val="Tahoma"/>
            <family val="2"/>
          </rPr>
          <t>Account_Balance_MTD(acctdept: {Map!I171})</t>
        </r>
      </text>
    </comment>
    <comment ref="K81" authorId="0" shapeId="0" xr:uid="{97F054DD-7467-4C6E-A098-C28D1FB28938}">
      <text>
        <r>
          <rPr>
            <sz val="9"/>
            <color indexed="81"/>
            <rFont val="Tahoma"/>
            <family val="2"/>
          </rPr>
          <t>Account_Balance_MTD(acctdept: {Map!J171})</t>
        </r>
      </text>
    </comment>
    <comment ref="L81" authorId="0" shapeId="0" xr:uid="{79F9D2E4-BAAB-4A89-AB1B-650E160A8A79}">
      <text>
        <r>
          <rPr>
            <sz val="9"/>
            <color indexed="81"/>
            <rFont val="Tahoma"/>
            <family val="2"/>
          </rPr>
          <t>Account_Balance_MTD(acctdept: {Map!K171})</t>
        </r>
      </text>
    </comment>
    <comment ref="M81" authorId="0" shapeId="0" xr:uid="{7F113FE1-A2C7-4ED3-B3D2-B27AD897719F}">
      <text>
        <r>
          <rPr>
            <sz val="9"/>
            <color indexed="81"/>
            <rFont val="Tahoma"/>
            <family val="2"/>
          </rPr>
          <t>Account_Balance_MTD(acctdept: {Map!L171})</t>
        </r>
      </text>
    </comment>
    <comment ref="D82" authorId="0" shapeId="0" xr:uid="{FC67662B-B326-411C-9C5E-EBAE6204D887}">
      <text>
        <r>
          <rPr>
            <sz val="9"/>
            <color indexed="81"/>
            <rFont val="Tahoma"/>
            <family val="2"/>
          </rPr>
          <t>Account_Balance_MTD(acctdept: {Map!C172})</t>
        </r>
      </text>
    </comment>
    <comment ref="E82" authorId="0" shapeId="0" xr:uid="{30872B50-B836-497B-8D29-A43B572B10C2}">
      <text>
        <r>
          <rPr>
            <sz val="9"/>
            <color indexed="81"/>
            <rFont val="Tahoma"/>
            <family val="2"/>
          </rPr>
          <t>Account_Balance_MTD(acctdept: {Map!D172})</t>
        </r>
      </text>
    </comment>
    <comment ref="F82" authorId="0" shapeId="0" xr:uid="{60917069-1049-4438-BAD9-9D13CB5D870F}">
      <text>
        <r>
          <rPr>
            <sz val="9"/>
            <color indexed="81"/>
            <rFont val="Tahoma"/>
            <family val="2"/>
          </rPr>
          <t>Account_Balance_MTD(acctdept: {Map!E172})</t>
        </r>
      </text>
    </comment>
    <comment ref="G82" authorId="0" shapeId="0" xr:uid="{F58FCFC0-8AF2-40E9-A62B-D2392819A928}">
      <text>
        <r>
          <rPr>
            <sz val="9"/>
            <color indexed="81"/>
            <rFont val="Tahoma"/>
            <family val="2"/>
          </rPr>
          <t>Account_Balance_MTD(acctdept: {Map!F172})</t>
        </r>
      </text>
    </comment>
    <comment ref="H82" authorId="0" shapeId="0" xr:uid="{2093E421-AA9D-4A16-BAEC-527E4A7DA48D}">
      <text>
        <r>
          <rPr>
            <sz val="9"/>
            <color indexed="81"/>
            <rFont val="Tahoma"/>
            <family val="2"/>
          </rPr>
          <t>Account_Balance_MTD(acctdept: {Map!G172})</t>
        </r>
      </text>
    </comment>
    <comment ref="I82" authorId="0" shapeId="0" xr:uid="{589C1939-FCED-4869-9B37-8C3239CE49EE}">
      <text>
        <r>
          <rPr>
            <sz val="9"/>
            <color indexed="81"/>
            <rFont val="Tahoma"/>
            <family val="2"/>
          </rPr>
          <t>Account_Balance_MTD(acctdept: {Map!H172})</t>
        </r>
      </text>
    </comment>
    <comment ref="J82" authorId="0" shapeId="0" xr:uid="{62254450-9DA3-4A96-95DA-0284E3762C0C}">
      <text>
        <r>
          <rPr>
            <sz val="9"/>
            <color indexed="81"/>
            <rFont val="Tahoma"/>
            <family val="2"/>
          </rPr>
          <t>Account_Balance_MTD(acctdept: {Map!I172})</t>
        </r>
      </text>
    </comment>
    <comment ref="K82" authorId="0" shapeId="0" xr:uid="{CAB03C5C-0CD2-44BE-B1B8-B2F297A96F08}">
      <text>
        <r>
          <rPr>
            <sz val="9"/>
            <color indexed="81"/>
            <rFont val="Tahoma"/>
            <family val="2"/>
          </rPr>
          <t>Account_Balance_MTD(acctdept: {Map!J172})</t>
        </r>
      </text>
    </comment>
    <comment ref="L82" authorId="0" shapeId="0" xr:uid="{4BF5FB8A-59A1-492D-9095-8329E04759C5}">
      <text>
        <r>
          <rPr>
            <sz val="9"/>
            <color indexed="81"/>
            <rFont val="Tahoma"/>
            <family val="2"/>
          </rPr>
          <t>Account_Balance_MTD(acctdept: {Map!K172})</t>
        </r>
      </text>
    </comment>
    <comment ref="M82" authorId="0" shapeId="0" xr:uid="{CA2F46E3-4992-42D1-912F-F1506377D4AA}">
      <text>
        <r>
          <rPr>
            <sz val="9"/>
            <color indexed="81"/>
            <rFont val="Tahoma"/>
            <family val="2"/>
          </rPr>
          <t>Account_Balance_MTD(acctdept: {Map!L172})</t>
        </r>
      </text>
    </comment>
    <comment ref="D83" authorId="0" shapeId="0" xr:uid="{57A73EB0-F2A7-4CBC-BFB3-1DCBFA1D3C16}">
      <text>
        <r>
          <rPr>
            <sz val="9"/>
            <color indexed="81"/>
            <rFont val="Tahoma"/>
            <family val="2"/>
          </rPr>
          <t>Account_Balance_MTD(acctdept: {Map!C173})</t>
        </r>
      </text>
    </comment>
    <comment ref="E83" authorId="0" shapeId="0" xr:uid="{747F68A7-3012-4918-9263-6C0B6AFFB6B1}">
      <text>
        <r>
          <rPr>
            <sz val="9"/>
            <color indexed="81"/>
            <rFont val="Tahoma"/>
            <family val="2"/>
          </rPr>
          <t>Account_Balance_MTD(acctdept: {Map!D173})</t>
        </r>
      </text>
    </comment>
    <comment ref="F83" authorId="0" shapeId="0" xr:uid="{489974C3-CAEE-496A-9D74-CE0831B05C7D}">
      <text>
        <r>
          <rPr>
            <sz val="9"/>
            <color indexed="81"/>
            <rFont val="Tahoma"/>
            <family val="2"/>
          </rPr>
          <t>Account_Balance_MTD(acctdept: {Map!E173})</t>
        </r>
      </text>
    </comment>
    <comment ref="G83" authorId="0" shapeId="0" xr:uid="{3996B11D-3402-40CD-A923-D2E2902910A9}">
      <text>
        <r>
          <rPr>
            <sz val="9"/>
            <color indexed="81"/>
            <rFont val="Tahoma"/>
            <family val="2"/>
          </rPr>
          <t>Account_Balance_MTD(acctdept: {Map!F173})</t>
        </r>
      </text>
    </comment>
    <comment ref="H83" authorId="0" shapeId="0" xr:uid="{3B0E42E8-AE52-4C13-BE6A-C593378E6F03}">
      <text>
        <r>
          <rPr>
            <sz val="9"/>
            <color indexed="81"/>
            <rFont val="Tahoma"/>
            <family val="2"/>
          </rPr>
          <t>Account_Balance_MTD(acctdept: {Map!G173})</t>
        </r>
      </text>
    </comment>
    <comment ref="I83" authorId="0" shapeId="0" xr:uid="{57D6B4C9-54BC-4496-A92E-9654FA1CF30F}">
      <text>
        <r>
          <rPr>
            <sz val="9"/>
            <color indexed="81"/>
            <rFont val="Tahoma"/>
            <family val="2"/>
          </rPr>
          <t>Account_Balance_MTD(acctdept: {Map!H173})</t>
        </r>
      </text>
    </comment>
    <comment ref="J83" authorId="0" shapeId="0" xr:uid="{CE3D342C-0BD2-42F4-8CD1-C7AB37298ED4}">
      <text>
        <r>
          <rPr>
            <sz val="9"/>
            <color indexed="81"/>
            <rFont val="Tahoma"/>
            <family val="2"/>
          </rPr>
          <t>Account_Balance_MTD(acctdept: {Map!I173})</t>
        </r>
      </text>
    </comment>
    <comment ref="K83" authorId="0" shapeId="0" xr:uid="{AEC45162-7F81-4A1C-A7BF-AE5367CD352C}">
      <text>
        <r>
          <rPr>
            <sz val="9"/>
            <color indexed="81"/>
            <rFont val="Tahoma"/>
            <family val="2"/>
          </rPr>
          <t>Account_Balance_MTD(acctdept: {Map!J173})</t>
        </r>
      </text>
    </comment>
    <comment ref="L83" authorId="0" shapeId="0" xr:uid="{420853B0-F04C-406C-80C9-32B5F51ADC68}">
      <text>
        <r>
          <rPr>
            <sz val="9"/>
            <color indexed="81"/>
            <rFont val="Tahoma"/>
            <family val="2"/>
          </rPr>
          <t>Account_Balance_MTD(acctdept: {Map!K173})</t>
        </r>
      </text>
    </comment>
    <comment ref="M83" authorId="0" shapeId="0" xr:uid="{6E8BAA85-4F51-4868-9062-EB684E3564A1}">
      <text>
        <r>
          <rPr>
            <sz val="9"/>
            <color indexed="81"/>
            <rFont val="Tahoma"/>
            <family val="2"/>
          </rPr>
          <t>Account_Balance_MTD(acctdept: {Map!L173})</t>
        </r>
      </text>
    </comment>
    <comment ref="D84" authorId="0" shapeId="0" xr:uid="{7E93FA5D-5C2B-410C-A97B-D663B3A23F0A}">
      <text>
        <r>
          <rPr>
            <sz val="9"/>
            <color indexed="81"/>
            <rFont val="Tahoma"/>
            <family val="2"/>
          </rPr>
          <t>Account_Balance_MTD(acctdept: {Map!C174})</t>
        </r>
      </text>
    </comment>
    <comment ref="E84" authorId="0" shapeId="0" xr:uid="{50F28941-7F30-4D19-AE05-684FCD4EEF49}">
      <text>
        <r>
          <rPr>
            <sz val="9"/>
            <color indexed="81"/>
            <rFont val="Tahoma"/>
            <family val="2"/>
          </rPr>
          <t>Account_Balance_MTD(acctdept: {Map!D174})</t>
        </r>
      </text>
    </comment>
    <comment ref="F84" authorId="0" shapeId="0" xr:uid="{E3F3E8E5-8DE0-4078-B73A-5B8CDA505A03}">
      <text>
        <r>
          <rPr>
            <sz val="9"/>
            <color indexed="81"/>
            <rFont val="Tahoma"/>
            <family val="2"/>
          </rPr>
          <t>Account_Balance_MTD(acctdept: {Map!E174})</t>
        </r>
      </text>
    </comment>
    <comment ref="G84" authorId="0" shapeId="0" xr:uid="{DD117AB4-54DE-4F4C-B3DF-73208E9CE7F9}">
      <text>
        <r>
          <rPr>
            <sz val="9"/>
            <color indexed="81"/>
            <rFont val="Tahoma"/>
            <family val="2"/>
          </rPr>
          <t>Account_Balance_MTD(acctdept: {Map!F174})</t>
        </r>
      </text>
    </comment>
    <comment ref="H84" authorId="0" shapeId="0" xr:uid="{23E5F66A-12BC-410B-881F-7D1AD38FFC91}">
      <text>
        <r>
          <rPr>
            <sz val="9"/>
            <color indexed="81"/>
            <rFont val="Tahoma"/>
            <family val="2"/>
          </rPr>
          <t>Account_Balance_MTD(acctdept: {Map!G174})</t>
        </r>
      </text>
    </comment>
    <comment ref="I84" authorId="0" shapeId="0" xr:uid="{F00CB83D-C333-4AB1-870A-C530818F8848}">
      <text>
        <r>
          <rPr>
            <sz val="9"/>
            <color indexed="81"/>
            <rFont val="Tahoma"/>
            <family val="2"/>
          </rPr>
          <t>Account_Balance_MTD(acctdept: {Map!H174})</t>
        </r>
      </text>
    </comment>
    <comment ref="J84" authorId="0" shapeId="0" xr:uid="{787EC23B-F16E-40BA-B280-EF9CCC6D6871}">
      <text>
        <r>
          <rPr>
            <sz val="9"/>
            <color indexed="81"/>
            <rFont val="Tahoma"/>
            <family val="2"/>
          </rPr>
          <t>Account_Balance_MTD(acctdept: {Map!I174})</t>
        </r>
      </text>
    </comment>
    <comment ref="K84" authorId="0" shapeId="0" xr:uid="{BC498071-8739-443F-A3FB-0436F14C0014}">
      <text>
        <r>
          <rPr>
            <sz val="9"/>
            <color indexed="81"/>
            <rFont val="Tahoma"/>
            <family val="2"/>
          </rPr>
          <t>Account_Balance_MTD(acctdept: {Map!J174})</t>
        </r>
      </text>
    </comment>
    <comment ref="L84" authorId="0" shapeId="0" xr:uid="{709DD404-2FEC-4496-9EAD-7994C3613368}">
      <text>
        <r>
          <rPr>
            <sz val="9"/>
            <color indexed="81"/>
            <rFont val="Tahoma"/>
            <family val="2"/>
          </rPr>
          <t>Account_Balance_MTD(acctdept: {Map!K174})</t>
        </r>
      </text>
    </comment>
    <comment ref="M84" authorId="0" shapeId="0" xr:uid="{D7FA871A-2AB1-4748-9F24-4B1BB89FB654}">
      <text>
        <r>
          <rPr>
            <sz val="9"/>
            <color indexed="81"/>
            <rFont val="Tahoma"/>
            <family val="2"/>
          </rPr>
          <t>Account_Balance_MTD(acctdept: {Map!L174})</t>
        </r>
      </text>
    </comment>
    <comment ref="D85" authorId="0" shapeId="0" xr:uid="{D56DBABE-6780-480D-9EF7-337864D3417D}">
      <text>
        <r>
          <rPr>
            <sz val="9"/>
            <color indexed="81"/>
            <rFont val="Tahoma"/>
            <family val="2"/>
          </rPr>
          <t>Account_Balance_MTD(acctdept: {Map!C175})</t>
        </r>
      </text>
    </comment>
    <comment ref="E85" authorId="0" shapeId="0" xr:uid="{CDF5CEB4-EE58-45FD-AE51-4EDD5F95A84C}">
      <text>
        <r>
          <rPr>
            <sz val="9"/>
            <color indexed="81"/>
            <rFont val="Tahoma"/>
            <family val="2"/>
          </rPr>
          <t>Account_Balance_MTD(acctdept: {Map!D175})</t>
        </r>
      </text>
    </comment>
    <comment ref="F85" authorId="0" shapeId="0" xr:uid="{F5DD5DA1-A90A-4471-82B7-1DE24B69E6A0}">
      <text>
        <r>
          <rPr>
            <sz val="9"/>
            <color indexed="81"/>
            <rFont val="Tahoma"/>
            <family val="2"/>
          </rPr>
          <t>Account_Balance_MTD(acctdept: {Map!E175})</t>
        </r>
      </text>
    </comment>
    <comment ref="G85" authorId="0" shapeId="0" xr:uid="{0D27EBFB-4532-49E3-9B34-D9B7CB362279}">
      <text>
        <r>
          <rPr>
            <sz val="9"/>
            <color indexed="81"/>
            <rFont val="Tahoma"/>
            <family val="2"/>
          </rPr>
          <t>Account_Balance_MTD(acctdept: {Map!F175})</t>
        </r>
      </text>
    </comment>
    <comment ref="H85" authorId="0" shapeId="0" xr:uid="{740A7F83-3CB1-4D05-86A2-6B34C912B81B}">
      <text>
        <r>
          <rPr>
            <sz val="9"/>
            <color indexed="81"/>
            <rFont val="Tahoma"/>
            <family val="2"/>
          </rPr>
          <t>Account_Balance_MTD(acctdept: {Map!G175})</t>
        </r>
      </text>
    </comment>
    <comment ref="I85" authorId="0" shapeId="0" xr:uid="{BBF69DC2-8E1B-4D4A-8273-712909EAF9CB}">
      <text>
        <r>
          <rPr>
            <sz val="9"/>
            <color indexed="81"/>
            <rFont val="Tahoma"/>
            <family val="2"/>
          </rPr>
          <t>Account_Balance_MTD(acctdept: {Map!H175})</t>
        </r>
      </text>
    </comment>
    <comment ref="J85" authorId="0" shapeId="0" xr:uid="{400FEA46-D34A-4834-BC11-53D83241F0FC}">
      <text>
        <r>
          <rPr>
            <sz val="9"/>
            <color indexed="81"/>
            <rFont val="Tahoma"/>
            <family val="2"/>
          </rPr>
          <t>Account_Balance_MTD(acctdept: {Map!I175})</t>
        </r>
      </text>
    </comment>
    <comment ref="K85" authorId="0" shapeId="0" xr:uid="{B755383E-7F18-49EA-BB31-DCA2CF6DFAA8}">
      <text>
        <r>
          <rPr>
            <sz val="9"/>
            <color indexed="81"/>
            <rFont val="Tahoma"/>
            <family val="2"/>
          </rPr>
          <t>Account_Balance_MTD(acctdept: {Map!J175})</t>
        </r>
      </text>
    </comment>
    <comment ref="L85" authorId="0" shapeId="0" xr:uid="{94B379DF-ECE3-4C01-830E-A8932E2E64FF}">
      <text>
        <r>
          <rPr>
            <sz val="9"/>
            <color indexed="81"/>
            <rFont val="Tahoma"/>
            <family val="2"/>
          </rPr>
          <t>Account_Balance_MTD(acctdept: {Map!K175})</t>
        </r>
      </text>
    </comment>
    <comment ref="M85" authorId="0" shapeId="0" xr:uid="{00C721EC-57D0-41BF-ADBC-57E717A66DD5}">
      <text>
        <r>
          <rPr>
            <sz val="9"/>
            <color indexed="81"/>
            <rFont val="Tahoma"/>
            <family val="2"/>
          </rPr>
          <t>Account_Balance_MTD(acctdept: {Map!L175})</t>
        </r>
      </text>
    </comment>
    <comment ref="D86" authorId="0" shapeId="0" xr:uid="{05D75ADF-B3EC-4515-AC9E-96E745E4237F}">
      <text>
        <r>
          <rPr>
            <sz val="9"/>
            <color indexed="81"/>
            <rFont val="Tahoma"/>
            <family val="2"/>
          </rPr>
          <t>Account_Balance_MTD(acctdept: {Map!C176})</t>
        </r>
      </text>
    </comment>
    <comment ref="E86" authorId="0" shapeId="0" xr:uid="{59EA0AFE-2C71-4C39-97D9-B4A31AD26D3D}">
      <text>
        <r>
          <rPr>
            <sz val="9"/>
            <color indexed="81"/>
            <rFont val="Tahoma"/>
            <family val="2"/>
          </rPr>
          <t>Account_Balance_MTD(acctdept: {Map!D176})</t>
        </r>
      </text>
    </comment>
    <comment ref="F86" authorId="0" shapeId="0" xr:uid="{F1A1EE96-579C-4622-B501-F682C9F0C839}">
      <text>
        <r>
          <rPr>
            <sz val="9"/>
            <color indexed="81"/>
            <rFont val="Tahoma"/>
            <family val="2"/>
          </rPr>
          <t>Account_Balance_MTD(acctdept: {Map!E176})</t>
        </r>
      </text>
    </comment>
    <comment ref="G86" authorId="0" shapeId="0" xr:uid="{984D6027-84CA-4555-BA12-E47B08A4364D}">
      <text>
        <r>
          <rPr>
            <sz val="9"/>
            <color indexed="81"/>
            <rFont val="Tahoma"/>
            <family val="2"/>
          </rPr>
          <t>Account_Balance_MTD(acctdept: {Map!F176})</t>
        </r>
      </text>
    </comment>
    <comment ref="H86" authorId="0" shapeId="0" xr:uid="{3BD32284-747C-4B83-BBF0-BFD86CE666C8}">
      <text>
        <r>
          <rPr>
            <sz val="9"/>
            <color indexed="81"/>
            <rFont val="Tahoma"/>
            <family val="2"/>
          </rPr>
          <t>Account_Balance_MTD(acctdept: {Map!G176})</t>
        </r>
      </text>
    </comment>
    <comment ref="I86" authorId="0" shapeId="0" xr:uid="{5680C875-3085-48B0-BBD5-841D4A805A0D}">
      <text>
        <r>
          <rPr>
            <sz val="9"/>
            <color indexed="81"/>
            <rFont val="Tahoma"/>
            <family val="2"/>
          </rPr>
          <t>Account_Balance_MTD(acctdept: {Map!H176})</t>
        </r>
      </text>
    </comment>
    <comment ref="J86" authorId="0" shapeId="0" xr:uid="{E4B6F11A-972A-417A-B85B-2CE6336ACA91}">
      <text>
        <r>
          <rPr>
            <sz val="9"/>
            <color indexed="81"/>
            <rFont val="Tahoma"/>
            <family val="2"/>
          </rPr>
          <t>Account_Balance_MTD(acctdept: {Map!I176})</t>
        </r>
      </text>
    </comment>
    <comment ref="K86" authorId="0" shapeId="0" xr:uid="{125AA8B4-793C-4718-81F1-2D57BC8573F7}">
      <text>
        <r>
          <rPr>
            <sz val="9"/>
            <color indexed="81"/>
            <rFont val="Tahoma"/>
            <family val="2"/>
          </rPr>
          <t>Account_Balance_MTD(acctdept: {Map!J176})</t>
        </r>
      </text>
    </comment>
    <comment ref="L86" authorId="0" shapeId="0" xr:uid="{F8CC3F6E-6598-4C1B-B464-8EC1795A3E0A}">
      <text>
        <r>
          <rPr>
            <sz val="9"/>
            <color indexed="81"/>
            <rFont val="Tahoma"/>
            <family val="2"/>
          </rPr>
          <t>Account_Balance_MTD(acctdept: {Map!K176})</t>
        </r>
      </text>
    </comment>
    <comment ref="M86" authorId="0" shapeId="0" xr:uid="{5756B5CB-8FE4-418C-8E40-221FF31A10BA}">
      <text>
        <r>
          <rPr>
            <sz val="9"/>
            <color indexed="81"/>
            <rFont val="Tahoma"/>
            <family val="2"/>
          </rPr>
          <t>Account_Balance_MTD(acctdept: {Map!L176})</t>
        </r>
      </text>
    </comment>
    <comment ref="D87" authorId="0" shapeId="0" xr:uid="{03DE7F4C-204D-4B87-BA07-39756D0973E0}">
      <text>
        <r>
          <rPr>
            <sz val="9"/>
            <color indexed="81"/>
            <rFont val="Tahoma"/>
            <family val="2"/>
          </rPr>
          <t>Account_Balance_MTD(acctdept: {Map!C177})</t>
        </r>
      </text>
    </comment>
    <comment ref="E87" authorId="0" shapeId="0" xr:uid="{1D628E28-C00F-4A81-96B6-D8BF70480100}">
      <text>
        <r>
          <rPr>
            <sz val="9"/>
            <color indexed="81"/>
            <rFont val="Tahoma"/>
            <family val="2"/>
          </rPr>
          <t>Account_Balance_MTD(acctdept: {Map!D177})</t>
        </r>
      </text>
    </comment>
    <comment ref="F87" authorId="0" shapeId="0" xr:uid="{133DD470-6C1C-441A-89FD-9855239C3225}">
      <text>
        <r>
          <rPr>
            <sz val="9"/>
            <color indexed="81"/>
            <rFont val="Tahoma"/>
            <family val="2"/>
          </rPr>
          <t>Account_Balance_MTD(acctdept: {Map!E177})</t>
        </r>
      </text>
    </comment>
    <comment ref="G87" authorId="0" shapeId="0" xr:uid="{921CDD06-6E75-4D69-BC0D-F789085C8CA0}">
      <text>
        <r>
          <rPr>
            <sz val="9"/>
            <color indexed="81"/>
            <rFont val="Tahoma"/>
            <family val="2"/>
          </rPr>
          <t>Account_Balance_MTD(acctdept: {Map!F177})</t>
        </r>
      </text>
    </comment>
    <comment ref="H87" authorId="0" shapeId="0" xr:uid="{CE2B676F-05DC-4565-A8E1-6199E46579C6}">
      <text>
        <r>
          <rPr>
            <sz val="9"/>
            <color indexed="81"/>
            <rFont val="Tahoma"/>
            <family val="2"/>
          </rPr>
          <t>Account_Balance_MTD(acctdept: {Map!G177})</t>
        </r>
      </text>
    </comment>
    <comment ref="I87" authorId="0" shapeId="0" xr:uid="{06A72BE1-5171-48E4-A66B-00CECE3E44EC}">
      <text>
        <r>
          <rPr>
            <sz val="9"/>
            <color indexed="81"/>
            <rFont val="Tahoma"/>
            <family val="2"/>
          </rPr>
          <t>Account_Balance_MTD(acctdept: {Map!H177})</t>
        </r>
      </text>
    </comment>
    <comment ref="J87" authorId="0" shapeId="0" xr:uid="{1366FF0A-0318-48EF-A7FE-EC1E2F29AD61}">
      <text>
        <r>
          <rPr>
            <sz val="9"/>
            <color indexed="81"/>
            <rFont val="Tahoma"/>
            <family val="2"/>
          </rPr>
          <t>Account_Balance_MTD(acctdept: {Map!I177})</t>
        </r>
      </text>
    </comment>
    <comment ref="K87" authorId="0" shapeId="0" xr:uid="{CC2C3239-533C-4890-A974-F5A69D56E497}">
      <text>
        <r>
          <rPr>
            <sz val="9"/>
            <color indexed="81"/>
            <rFont val="Tahoma"/>
            <family val="2"/>
          </rPr>
          <t>Account_Balance_MTD(acctdept: {Map!J177})</t>
        </r>
      </text>
    </comment>
    <comment ref="L87" authorId="0" shapeId="0" xr:uid="{DA08DFB3-955E-43C5-9ADF-E053AE3F38AC}">
      <text>
        <r>
          <rPr>
            <sz val="9"/>
            <color indexed="81"/>
            <rFont val="Tahoma"/>
            <family val="2"/>
          </rPr>
          <t>Account_Balance_MTD(acctdept: {Map!K177})</t>
        </r>
      </text>
    </comment>
    <comment ref="M87" authorId="0" shapeId="0" xr:uid="{5F4F3881-B01D-45F6-8424-36AC491AAC8E}">
      <text>
        <r>
          <rPr>
            <sz val="9"/>
            <color indexed="81"/>
            <rFont val="Tahoma"/>
            <family val="2"/>
          </rPr>
          <t>Account_Balance_MTD(acctdept: {Map!L177})</t>
        </r>
      </text>
    </comment>
    <comment ref="D88" authorId="0" shapeId="0" xr:uid="{CC40A354-7D67-4404-A5A2-E592771A038A}">
      <text>
        <r>
          <rPr>
            <sz val="9"/>
            <color indexed="81"/>
            <rFont val="Tahoma"/>
            <family val="2"/>
          </rPr>
          <t>Account_Balance_MTD(acctdept: {Map!C178})</t>
        </r>
      </text>
    </comment>
    <comment ref="E88" authorId="0" shapeId="0" xr:uid="{877C3396-6ABB-432D-B9F0-280BAC5F4349}">
      <text>
        <r>
          <rPr>
            <sz val="9"/>
            <color indexed="81"/>
            <rFont val="Tahoma"/>
            <family val="2"/>
          </rPr>
          <t>Account_Balance_MTD(acctdept: {Map!D178})</t>
        </r>
      </text>
    </comment>
    <comment ref="F88" authorId="0" shapeId="0" xr:uid="{E9D61213-9DBA-4E4F-8BAF-D253D1814AED}">
      <text>
        <r>
          <rPr>
            <sz val="9"/>
            <color indexed="81"/>
            <rFont val="Tahoma"/>
            <family val="2"/>
          </rPr>
          <t>Account_Balance_MTD(acctdept: {Map!E178})</t>
        </r>
      </text>
    </comment>
    <comment ref="G88" authorId="0" shapeId="0" xr:uid="{762BF890-78CA-4B3B-86B9-E313B57D24AE}">
      <text>
        <r>
          <rPr>
            <sz val="9"/>
            <color indexed="81"/>
            <rFont val="Tahoma"/>
            <family val="2"/>
          </rPr>
          <t>Account_Balance_MTD(acctdept: {Map!F178})</t>
        </r>
      </text>
    </comment>
    <comment ref="H88" authorId="0" shapeId="0" xr:uid="{8052E1E9-F0C4-4D20-9832-27C647731A70}">
      <text>
        <r>
          <rPr>
            <sz val="9"/>
            <color indexed="81"/>
            <rFont val="Tahoma"/>
            <family val="2"/>
          </rPr>
          <t>Account_Balance_MTD(acctdept: {Map!G178})</t>
        </r>
      </text>
    </comment>
    <comment ref="I88" authorId="0" shapeId="0" xr:uid="{3CEE7398-10F9-4A99-B135-5A60D51064AA}">
      <text>
        <r>
          <rPr>
            <sz val="9"/>
            <color indexed="81"/>
            <rFont val="Tahoma"/>
            <family val="2"/>
          </rPr>
          <t>Account_Balance_MTD(acctdept: {Map!H178})</t>
        </r>
      </text>
    </comment>
    <comment ref="J88" authorId="0" shapeId="0" xr:uid="{71E825E3-F309-41C7-9CF0-EB1D85439A4F}">
      <text>
        <r>
          <rPr>
            <sz val="9"/>
            <color indexed="81"/>
            <rFont val="Tahoma"/>
            <family val="2"/>
          </rPr>
          <t>Account_Balance_MTD(acctdept: {Map!I178})</t>
        </r>
      </text>
    </comment>
    <comment ref="K88" authorId="0" shapeId="0" xr:uid="{4D60215F-E06C-4BD9-A900-8826597259BF}">
      <text>
        <r>
          <rPr>
            <sz val="9"/>
            <color indexed="81"/>
            <rFont val="Tahoma"/>
            <family val="2"/>
          </rPr>
          <t>Account_Balance_MTD(acctdept: {Map!J178})</t>
        </r>
      </text>
    </comment>
    <comment ref="L88" authorId="0" shapeId="0" xr:uid="{4F7E1A2E-43BF-4F35-A9A7-1331FF554920}">
      <text>
        <r>
          <rPr>
            <sz val="9"/>
            <color indexed="81"/>
            <rFont val="Tahoma"/>
            <family val="2"/>
          </rPr>
          <t>Account_Balance_MTD(acctdept: {Map!K178})</t>
        </r>
      </text>
    </comment>
    <comment ref="M88" authorId="0" shapeId="0" xr:uid="{A0910BB1-E7C1-43B8-ABFC-617ED0147C5E}">
      <text>
        <r>
          <rPr>
            <sz val="9"/>
            <color indexed="81"/>
            <rFont val="Tahoma"/>
            <family val="2"/>
          </rPr>
          <t>Account_Balance_MTD(acctdept: {Map!L178})</t>
        </r>
      </text>
    </comment>
    <comment ref="D89" authorId="0" shapeId="0" xr:uid="{741D1703-D59D-4A8F-8026-E396248F719C}">
      <text>
        <r>
          <rPr>
            <sz val="9"/>
            <color indexed="81"/>
            <rFont val="Tahoma"/>
            <family val="2"/>
          </rPr>
          <t>Account_Balance_MTD(acctdept: {Map!C179})</t>
        </r>
      </text>
    </comment>
    <comment ref="E89" authorId="0" shapeId="0" xr:uid="{FC4D6EEA-F614-4448-A788-7CD872ED08E5}">
      <text>
        <r>
          <rPr>
            <sz val="9"/>
            <color indexed="81"/>
            <rFont val="Tahoma"/>
            <family val="2"/>
          </rPr>
          <t>Account_Balance_MTD(acctdept: {Map!D179})</t>
        </r>
      </text>
    </comment>
    <comment ref="F89" authorId="0" shapeId="0" xr:uid="{56681423-62DA-49C3-B6F6-39B34BD4BDC1}">
      <text>
        <r>
          <rPr>
            <sz val="9"/>
            <color indexed="81"/>
            <rFont val="Tahoma"/>
            <family val="2"/>
          </rPr>
          <t>Account_Balance_MTD(acctdept: {Map!E179})</t>
        </r>
      </text>
    </comment>
    <comment ref="G89" authorId="0" shapeId="0" xr:uid="{695DCB22-8E78-453F-87AF-97149A3E3998}">
      <text>
        <r>
          <rPr>
            <sz val="9"/>
            <color indexed="81"/>
            <rFont val="Tahoma"/>
            <family val="2"/>
          </rPr>
          <t>Account_Balance_MTD(acctdept: {Map!F179})</t>
        </r>
      </text>
    </comment>
    <comment ref="H89" authorId="0" shapeId="0" xr:uid="{2EA44707-5725-4FC0-8082-D8E197FFBD6D}">
      <text>
        <r>
          <rPr>
            <sz val="9"/>
            <color indexed="81"/>
            <rFont val="Tahoma"/>
            <family val="2"/>
          </rPr>
          <t>Account_Balance_MTD(acctdept: {Map!G179})</t>
        </r>
      </text>
    </comment>
    <comment ref="I89" authorId="0" shapeId="0" xr:uid="{9BD34C62-579D-4575-BCED-B268266045BF}">
      <text>
        <r>
          <rPr>
            <sz val="9"/>
            <color indexed="81"/>
            <rFont val="Tahoma"/>
            <family val="2"/>
          </rPr>
          <t>Account_Balance_MTD(acctdept: {Map!H179})</t>
        </r>
      </text>
    </comment>
    <comment ref="J89" authorId="0" shapeId="0" xr:uid="{0B0AABCD-3AB7-42BA-B20D-C88DDA03890C}">
      <text>
        <r>
          <rPr>
            <sz val="9"/>
            <color indexed="81"/>
            <rFont val="Tahoma"/>
            <family val="2"/>
          </rPr>
          <t>Account_Balance_MTD(acctdept: {Map!I179})</t>
        </r>
      </text>
    </comment>
    <comment ref="K89" authorId="0" shapeId="0" xr:uid="{D7EE5567-5756-40F2-9772-510E76C5A118}">
      <text>
        <r>
          <rPr>
            <sz val="9"/>
            <color indexed="81"/>
            <rFont val="Tahoma"/>
            <family val="2"/>
          </rPr>
          <t>Account_Balance_MTD(acctdept: {Map!J179})</t>
        </r>
      </text>
    </comment>
    <comment ref="L89" authorId="0" shapeId="0" xr:uid="{7FABA882-2B97-44C9-A586-5546C0F6955E}">
      <text>
        <r>
          <rPr>
            <sz val="9"/>
            <color indexed="81"/>
            <rFont val="Tahoma"/>
            <family val="2"/>
          </rPr>
          <t>Account_Balance_MTD(acctdept: {Map!K179})</t>
        </r>
      </text>
    </comment>
    <comment ref="M89" authorId="0" shapeId="0" xr:uid="{FCB81F9A-7552-48F4-B658-15E9D09FDD73}">
      <text>
        <r>
          <rPr>
            <sz val="9"/>
            <color indexed="81"/>
            <rFont val="Tahoma"/>
            <family val="2"/>
          </rPr>
          <t>Account_Balance_MTD(acctdept: {Map!L179})</t>
        </r>
      </text>
    </comment>
    <comment ref="D90" authorId="0" shapeId="0" xr:uid="{5B57BCEF-A62B-4143-993F-BD6B6CA8F99C}">
      <text>
        <r>
          <rPr>
            <sz val="9"/>
            <color indexed="81"/>
            <rFont val="Tahoma"/>
            <family val="2"/>
          </rPr>
          <t>Account_Balance_MTD(acctdept: {Map!C180})</t>
        </r>
      </text>
    </comment>
    <comment ref="E90" authorId="0" shapeId="0" xr:uid="{654BF9C1-37DE-4B30-B048-54F6AC4FE48D}">
      <text>
        <r>
          <rPr>
            <sz val="9"/>
            <color indexed="81"/>
            <rFont val="Tahoma"/>
            <family val="2"/>
          </rPr>
          <t>Account_Balance_MTD(acctdept: {Map!D180})</t>
        </r>
      </text>
    </comment>
    <comment ref="F90" authorId="0" shapeId="0" xr:uid="{8123744E-DFC2-451D-9DBC-91C2AB078B7E}">
      <text>
        <r>
          <rPr>
            <sz val="9"/>
            <color indexed="81"/>
            <rFont val="Tahoma"/>
            <family val="2"/>
          </rPr>
          <t>Account_Balance_MTD(acctdept: {Map!E180})</t>
        </r>
      </text>
    </comment>
    <comment ref="G90" authorId="0" shapeId="0" xr:uid="{F4483437-E19C-4DF2-B01B-7CE7EE13698C}">
      <text>
        <r>
          <rPr>
            <sz val="9"/>
            <color indexed="81"/>
            <rFont val="Tahoma"/>
            <family val="2"/>
          </rPr>
          <t>Account_Balance_MTD(acctdept: {Map!F180})</t>
        </r>
      </text>
    </comment>
    <comment ref="H90" authorId="0" shapeId="0" xr:uid="{3BAA481B-8E99-49CD-98E6-214151BE41CD}">
      <text>
        <r>
          <rPr>
            <sz val="9"/>
            <color indexed="81"/>
            <rFont val="Tahoma"/>
            <family val="2"/>
          </rPr>
          <t>Account_Balance_MTD(acctdept: {Map!G180})</t>
        </r>
      </text>
    </comment>
    <comment ref="I90" authorId="0" shapeId="0" xr:uid="{E185CBEC-D6AE-45E6-B524-CDD50FD10DB9}">
      <text>
        <r>
          <rPr>
            <sz val="9"/>
            <color indexed="81"/>
            <rFont val="Tahoma"/>
            <family val="2"/>
          </rPr>
          <t>Account_Balance_MTD(acctdept: {Map!H180})</t>
        </r>
      </text>
    </comment>
    <comment ref="J90" authorId="0" shapeId="0" xr:uid="{AA5864F7-3C9E-4398-80EA-874D6FD76D1E}">
      <text>
        <r>
          <rPr>
            <sz val="9"/>
            <color indexed="81"/>
            <rFont val="Tahoma"/>
            <family val="2"/>
          </rPr>
          <t>Account_Balance_MTD(acctdept: {Map!I180})</t>
        </r>
      </text>
    </comment>
    <comment ref="K90" authorId="0" shapeId="0" xr:uid="{E4FB1990-CB6D-491C-96B2-7FDF31A2AFDA}">
      <text>
        <r>
          <rPr>
            <sz val="9"/>
            <color indexed="81"/>
            <rFont val="Tahoma"/>
            <family val="2"/>
          </rPr>
          <t>Account_Balance_MTD(acctdept: {Map!J180})</t>
        </r>
      </text>
    </comment>
    <comment ref="L90" authorId="0" shapeId="0" xr:uid="{841135A8-6A42-4027-B33B-BB4730A6A5DB}">
      <text>
        <r>
          <rPr>
            <sz val="9"/>
            <color indexed="81"/>
            <rFont val="Tahoma"/>
            <family val="2"/>
          </rPr>
          <t>Account_Balance_MTD(acctdept: {Map!K180})</t>
        </r>
      </text>
    </comment>
    <comment ref="M90" authorId="0" shapeId="0" xr:uid="{CF9E1968-84D1-4189-875A-D9FE8E30D4A0}">
      <text>
        <r>
          <rPr>
            <sz val="9"/>
            <color indexed="81"/>
            <rFont val="Tahoma"/>
            <family val="2"/>
          </rPr>
          <t>Account_Balance_MTD(acctdept: {Map!L180})</t>
        </r>
      </text>
    </comment>
    <comment ref="D91" authorId="0" shapeId="0" xr:uid="{8770CAE7-2D75-40B2-843F-DEC3F2BCBE75}">
      <text>
        <r>
          <rPr>
            <sz val="9"/>
            <color indexed="81"/>
            <rFont val="Tahoma"/>
            <family val="2"/>
          </rPr>
          <t>Account_Balance_MTD(acctdept: {Map!C181})</t>
        </r>
      </text>
    </comment>
    <comment ref="E91" authorId="0" shapeId="0" xr:uid="{78EE14C0-9130-48D1-B5B8-1D338EADFE48}">
      <text>
        <r>
          <rPr>
            <sz val="9"/>
            <color indexed="81"/>
            <rFont val="Tahoma"/>
            <family val="2"/>
          </rPr>
          <t>Account_Balance_MTD(acctdept: {Map!D181})</t>
        </r>
      </text>
    </comment>
    <comment ref="F91" authorId="0" shapeId="0" xr:uid="{43B66EC8-6E67-4129-838D-EF6A8B4E1162}">
      <text>
        <r>
          <rPr>
            <sz val="9"/>
            <color indexed="81"/>
            <rFont val="Tahoma"/>
            <family val="2"/>
          </rPr>
          <t>Account_Balance_MTD(acctdept: {Map!E181})</t>
        </r>
      </text>
    </comment>
    <comment ref="G91" authorId="0" shapeId="0" xr:uid="{CD3B5FA3-DEF1-4448-A94B-8F0C6DA14DF4}">
      <text>
        <r>
          <rPr>
            <sz val="9"/>
            <color indexed="81"/>
            <rFont val="Tahoma"/>
            <family val="2"/>
          </rPr>
          <t>Account_Balance_MTD(acctdept: {Map!F181})</t>
        </r>
      </text>
    </comment>
    <comment ref="H91" authorId="0" shapeId="0" xr:uid="{CD9FFA96-49F7-4509-9150-2C8C2672393C}">
      <text>
        <r>
          <rPr>
            <sz val="9"/>
            <color indexed="81"/>
            <rFont val="Tahoma"/>
            <family val="2"/>
          </rPr>
          <t>Account_Balance_MTD(acctdept: {Map!G181})</t>
        </r>
      </text>
    </comment>
    <comment ref="I91" authorId="0" shapeId="0" xr:uid="{57279EB9-C0DF-433B-AEFE-2A3DA145BE51}">
      <text>
        <r>
          <rPr>
            <sz val="9"/>
            <color indexed="81"/>
            <rFont val="Tahoma"/>
            <family val="2"/>
          </rPr>
          <t>Account_Balance_MTD(acctdept: {Map!H181})</t>
        </r>
      </text>
    </comment>
    <comment ref="J91" authorId="0" shapeId="0" xr:uid="{6D9BFFCC-FCC8-4C51-9F43-C273B2A772E2}">
      <text>
        <r>
          <rPr>
            <sz val="9"/>
            <color indexed="81"/>
            <rFont val="Tahoma"/>
            <family val="2"/>
          </rPr>
          <t>Account_Balance_MTD(acctdept: {Map!I181})</t>
        </r>
      </text>
    </comment>
    <comment ref="K91" authorId="0" shapeId="0" xr:uid="{0FD6B704-3738-4E37-9A49-DE0C5E3C779F}">
      <text>
        <r>
          <rPr>
            <sz val="9"/>
            <color indexed="81"/>
            <rFont val="Tahoma"/>
            <family val="2"/>
          </rPr>
          <t>Account_Balance_MTD(acctdept: {Map!J181})</t>
        </r>
      </text>
    </comment>
    <comment ref="L91" authorId="0" shapeId="0" xr:uid="{52BE0680-3718-40CF-A3F9-352668939906}">
      <text>
        <r>
          <rPr>
            <sz val="9"/>
            <color indexed="81"/>
            <rFont val="Tahoma"/>
            <family val="2"/>
          </rPr>
          <t>Account_Balance_MTD(acctdept: {Map!K181})</t>
        </r>
      </text>
    </comment>
    <comment ref="M91" authorId="0" shapeId="0" xr:uid="{E4AC757B-D74D-4F5A-ABA1-11C84CAFDC95}">
      <text>
        <r>
          <rPr>
            <sz val="9"/>
            <color indexed="81"/>
            <rFont val="Tahoma"/>
            <family val="2"/>
          </rPr>
          <t>Account_Balance_MTD(acctdept: {Map!L181})</t>
        </r>
      </text>
    </comment>
    <comment ref="D92" authorId="0" shapeId="0" xr:uid="{E9BB3FEA-C8B6-4825-A71C-F4D37E560EF2}">
      <text>
        <r>
          <rPr>
            <sz val="9"/>
            <color indexed="81"/>
            <rFont val="Tahoma"/>
            <family val="2"/>
          </rPr>
          <t>Account_Balance_MTD(acctdept: {Map!C182})</t>
        </r>
      </text>
    </comment>
    <comment ref="E92" authorId="0" shapeId="0" xr:uid="{12E2F741-6743-4C3B-B7F0-73B37FF944A6}">
      <text>
        <r>
          <rPr>
            <sz val="9"/>
            <color indexed="81"/>
            <rFont val="Tahoma"/>
            <family val="2"/>
          </rPr>
          <t>Account_Balance_MTD(acctdept: {Map!D182})</t>
        </r>
      </text>
    </comment>
    <comment ref="F92" authorId="0" shapeId="0" xr:uid="{A5A11572-2DA2-4704-9C46-9AC69456A1A9}">
      <text>
        <r>
          <rPr>
            <sz val="9"/>
            <color indexed="81"/>
            <rFont val="Tahoma"/>
            <family val="2"/>
          </rPr>
          <t>Account_Balance_MTD(acctdept: {Map!E182})</t>
        </r>
      </text>
    </comment>
    <comment ref="G92" authorId="0" shapeId="0" xr:uid="{1C7C808A-2316-4607-BD23-CE1488F23BAE}">
      <text>
        <r>
          <rPr>
            <sz val="9"/>
            <color indexed="81"/>
            <rFont val="Tahoma"/>
            <family val="2"/>
          </rPr>
          <t>Account_Balance_MTD(acctdept: {Map!F182})</t>
        </r>
      </text>
    </comment>
    <comment ref="H92" authorId="0" shapeId="0" xr:uid="{43F29990-76E0-4A5C-8B61-8BC614BF8189}">
      <text>
        <r>
          <rPr>
            <sz val="9"/>
            <color indexed="81"/>
            <rFont val="Tahoma"/>
            <family val="2"/>
          </rPr>
          <t>Account_Balance_MTD(acctdept: {Map!G182})</t>
        </r>
      </text>
    </comment>
    <comment ref="I92" authorId="0" shapeId="0" xr:uid="{676F59D9-A425-45B1-AA63-BF347FB32092}">
      <text>
        <r>
          <rPr>
            <sz val="9"/>
            <color indexed="81"/>
            <rFont val="Tahoma"/>
            <family val="2"/>
          </rPr>
          <t>Account_Balance_MTD(acctdept: {Map!H182})</t>
        </r>
      </text>
    </comment>
    <comment ref="J92" authorId="0" shapeId="0" xr:uid="{0D6EAC74-2A62-49A2-9F7A-EAD4174E4C55}">
      <text>
        <r>
          <rPr>
            <sz val="9"/>
            <color indexed="81"/>
            <rFont val="Tahoma"/>
            <family val="2"/>
          </rPr>
          <t>Account_Balance_MTD(acctdept: {Map!I182})</t>
        </r>
      </text>
    </comment>
    <comment ref="K92" authorId="0" shapeId="0" xr:uid="{BE72B99C-779D-4D39-90EF-33F29DE86BC7}">
      <text>
        <r>
          <rPr>
            <sz val="9"/>
            <color indexed="81"/>
            <rFont val="Tahoma"/>
            <family val="2"/>
          </rPr>
          <t>Account_Balance_MTD(acctdept: {Map!J182})</t>
        </r>
      </text>
    </comment>
    <comment ref="L92" authorId="0" shapeId="0" xr:uid="{7A37A4B2-1E30-4186-97B8-0E285E0F92F6}">
      <text>
        <r>
          <rPr>
            <sz val="9"/>
            <color indexed="81"/>
            <rFont val="Tahoma"/>
            <family val="2"/>
          </rPr>
          <t>Account_Balance_MTD(acctdept: {Map!K182})</t>
        </r>
      </text>
    </comment>
    <comment ref="M92" authorId="0" shapeId="0" xr:uid="{7745617E-E6B3-4302-9AB3-F81BF9CC86E1}">
      <text>
        <r>
          <rPr>
            <sz val="9"/>
            <color indexed="81"/>
            <rFont val="Tahoma"/>
            <family val="2"/>
          </rPr>
          <t>Account_Balance_MTD(acctdept: {Map!L182})</t>
        </r>
      </text>
    </comment>
    <comment ref="D93" authorId="0" shapeId="0" xr:uid="{1CF9580B-A856-47AE-8233-05C62366A2E0}">
      <text>
        <r>
          <rPr>
            <sz val="9"/>
            <color indexed="81"/>
            <rFont val="Tahoma"/>
            <family val="2"/>
          </rPr>
          <t>Account_Balance_MTD(acctdept: {Map!C183})</t>
        </r>
      </text>
    </comment>
    <comment ref="E93" authorId="0" shapeId="0" xr:uid="{BAA82761-705E-48BC-96B5-D3363264FB6A}">
      <text>
        <r>
          <rPr>
            <sz val="9"/>
            <color indexed="81"/>
            <rFont val="Tahoma"/>
            <family val="2"/>
          </rPr>
          <t>Account_Balance_MTD(acctdept: {Map!D183})</t>
        </r>
      </text>
    </comment>
    <comment ref="F93" authorId="0" shapeId="0" xr:uid="{74A1A102-242E-49AD-93E4-67AD45A8AB55}">
      <text>
        <r>
          <rPr>
            <sz val="9"/>
            <color indexed="81"/>
            <rFont val="Tahoma"/>
            <family val="2"/>
          </rPr>
          <t>Account_Balance_MTD(acctdept: {Map!E183})</t>
        </r>
      </text>
    </comment>
    <comment ref="G93" authorId="0" shapeId="0" xr:uid="{93037E39-AA61-4700-B772-C39E9DBFC936}">
      <text>
        <r>
          <rPr>
            <sz val="9"/>
            <color indexed="81"/>
            <rFont val="Tahoma"/>
            <family val="2"/>
          </rPr>
          <t>Account_Balance_MTD(acctdept: {Map!F183})</t>
        </r>
      </text>
    </comment>
    <comment ref="H93" authorId="0" shapeId="0" xr:uid="{186CE073-860F-4D7C-851F-AF1F48484546}">
      <text>
        <r>
          <rPr>
            <sz val="9"/>
            <color indexed="81"/>
            <rFont val="Tahoma"/>
            <family val="2"/>
          </rPr>
          <t>Account_Balance_MTD(acctdept: {Map!G183})</t>
        </r>
      </text>
    </comment>
    <comment ref="I93" authorId="0" shapeId="0" xr:uid="{2E57E230-CA78-4C11-8E9F-12F609BF0697}">
      <text>
        <r>
          <rPr>
            <sz val="9"/>
            <color indexed="81"/>
            <rFont val="Tahoma"/>
            <family val="2"/>
          </rPr>
          <t>Account_Balance_MTD(acctdept: {Map!H183})</t>
        </r>
      </text>
    </comment>
    <comment ref="J93" authorId="0" shapeId="0" xr:uid="{81F38CD3-7F82-4092-80AC-734E45E7DEAC}">
      <text>
        <r>
          <rPr>
            <sz val="9"/>
            <color indexed="81"/>
            <rFont val="Tahoma"/>
            <family val="2"/>
          </rPr>
          <t>Account_Balance_MTD(acctdept: {Map!I183})</t>
        </r>
      </text>
    </comment>
    <comment ref="K93" authorId="0" shapeId="0" xr:uid="{EF4328CB-84B4-48BB-B26B-DB87F00A8278}">
      <text>
        <r>
          <rPr>
            <sz val="9"/>
            <color indexed="81"/>
            <rFont val="Tahoma"/>
            <family val="2"/>
          </rPr>
          <t>Account_Balance_MTD(acctdept: {Map!J183})</t>
        </r>
      </text>
    </comment>
    <comment ref="L93" authorId="0" shapeId="0" xr:uid="{DA05D476-4109-4A16-ABB8-0E5F97450D53}">
      <text>
        <r>
          <rPr>
            <sz val="9"/>
            <color indexed="81"/>
            <rFont val="Tahoma"/>
            <family val="2"/>
          </rPr>
          <t>Account_Balance_MTD(acctdept: {Map!K183})</t>
        </r>
      </text>
    </comment>
    <comment ref="M93" authorId="0" shapeId="0" xr:uid="{68367AA8-52A4-4468-A9A0-5352DA96B81E}">
      <text>
        <r>
          <rPr>
            <sz val="9"/>
            <color indexed="81"/>
            <rFont val="Tahoma"/>
            <family val="2"/>
          </rPr>
          <t>Account_Balance_MTD(acctdept: {Map!L183})</t>
        </r>
      </text>
    </comment>
    <comment ref="D94" authorId="0" shapeId="0" xr:uid="{7BBCC247-FBAE-4B94-ACD7-956CDBED12FE}">
      <text>
        <r>
          <rPr>
            <sz val="9"/>
            <color indexed="81"/>
            <rFont val="Tahoma"/>
            <family val="2"/>
          </rPr>
          <t>Account_Balance_MTD(acctdept: {Map!C184})</t>
        </r>
      </text>
    </comment>
    <comment ref="E94" authorId="0" shapeId="0" xr:uid="{581CCE34-9979-4BDC-BECF-7005F96D6FBD}">
      <text>
        <r>
          <rPr>
            <sz val="9"/>
            <color indexed="81"/>
            <rFont val="Tahoma"/>
            <family val="2"/>
          </rPr>
          <t>Account_Balance_MTD(acctdept: {Map!D184})</t>
        </r>
      </text>
    </comment>
    <comment ref="F94" authorId="0" shapeId="0" xr:uid="{DABEC475-A84E-4C11-A091-165EA567FA14}">
      <text>
        <r>
          <rPr>
            <sz val="9"/>
            <color indexed="81"/>
            <rFont val="Tahoma"/>
            <family val="2"/>
          </rPr>
          <t>Account_Balance_MTD(acctdept: {Map!E184})</t>
        </r>
      </text>
    </comment>
    <comment ref="G94" authorId="0" shapeId="0" xr:uid="{5A6B56DF-7AE8-432A-A121-153812933BA1}">
      <text>
        <r>
          <rPr>
            <sz val="9"/>
            <color indexed="81"/>
            <rFont val="Tahoma"/>
            <family val="2"/>
          </rPr>
          <t>Account_Balance_MTD(acctdept: {Map!F184})</t>
        </r>
      </text>
    </comment>
    <comment ref="H94" authorId="0" shapeId="0" xr:uid="{19B05E4A-62BD-42B3-A8F1-A2560233E036}">
      <text>
        <r>
          <rPr>
            <sz val="9"/>
            <color indexed="81"/>
            <rFont val="Tahoma"/>
            <family val="2"/>
          </rPr>
          <t>Account_Balance_MTD(acctdept: {Map!G184})</t>
        </r>
      </text>
    </comment>
    <comment ref="I94" authorId="0" shapeId="0" xr:uid="{E0CA8787-4E6C-438C-ADD6-1A577B57EE39}">
      <text>
        <r>
          <rPr>
            <sz val="9"/>
            <color indexed="81"/>
            <rFont val="Tahoma"/>
            <family val="2"/>
          </rPr>
          <t>Account_Balance_MTD(acctdept: {Map!H184})</t>
        </r>
      </text>
    </comment>
    <comment ref="J94" authorId="0" shapeId="0" xr:uid="{6F013E4F-C5D8-4CAA-9F19-C39DA1A79DBF}">
      <text>
        <r>
          <rPr>
            <sz val="9"/>
            <color indexed="81"/>
            <rFont val="Tahoma"/>
            <family val="2"/>
          </rPr>
          <t>Account_Balance_MTD(acctdept: {Map!I184})</t>
        </r>
      </text>
    </comment>
    <comment ref="K94" authorId="0" shapeId="0" xr:uid="{1D1E9791-16F5-4CF0-A4BA-93FD0ED67389}">
      <text>
        <r>
          <rPr>
            <sz val="9"/>
            <color indexed="81"/>
            <rFont val="Tahoma"/>
            <family val="2"/>
          </rPr>
          <t>Account_Balance_MTD(acctdept: {Map!J184})</t>
        </r>
      </text>
    </comment>
    <comment ref="L94" authorId="0" shapeId="0" xr:uid="{9D4424DF-8B89-470C-A850-2F7E0DF011E1}">
      <text>
        <r>
          <rPr>
            <sz val="9"/>
            <color indexed="81"/>
            <rFont val="Tahoma"/>
            <family val="2"/>
          </rPr>
          <t>Account_Balance_MTD(acctdept: {Map!K184})</t>
        </r>
      </text>
    </comment>
    <comment ref="M94" authorId="0" shapeId="0" xr:uid="{F560D030-AC7F-4E51-B52B-C982A9656978}">
      <text>
        <r>
          <rPr>
            <sz val="9"/>
            <color indexed="81"/>
            <rFont val="Tahoma"/>
            <family val="2"/>
          </rPr>
          <t>Account_Balance_MTD(acctdept: {Map!L184})</t>
        </r>
      </text>
    </comment>
    <comment ref="D95" authorId="0" shapeId="0" xr:uid="{54926B1B-E18B-4001-980F-EC38D5A709E2}">
      <text>
        <r>
          <rPr>
            <sz val="9"/>
            <color indexed="81"/>
            <rFont val="Tahoma"/>
            <family val="2"/>
          </rPr>
          <t>Account_Balance_MTD(acctdept: {Map!C185})</t>
        </r>
      </text>
    </comment>
    <comment ref="E95" authorId="0" shapeId="0" xr:uid="{D21CB1DE-EA05-4AA3-BD5D-91B8B149E2CB}">
      <text>
        <r>
          <rPr>
            <sz val="9"/>
            <color indexed="81"/>
            <rFont val="Tahoma"/>
            <family val="2"/>
          </rPr>
          <t>Account_Balance_MTD(acctdept: {Map!D185})</t>
        </r>
      </text>
    </comment>
    <comment ref="F95" authorId="0" shapeId="0" xr:uid="{614C9ED7-D395-4362-984A-A766924CB78B}">
      <text>
        <r>
          <rPr>
            <sz val="9"/>
            <color indexed="81"/>
            <rFont val="Tahoma"/>
            <family val="2"/>
          </rPr>
          <t>Account_Balance_MTD(acctdept: {Map!E185})</t>
        </r>
      </text>
    </comment>
    <comment ref="G95" authorId="0" shapeId="0" xr:uid="{F0A8ADFA-7432-4623-8762-7312F85B33D3}">
      <text>
        <r>
          <rPr>
            <sz val="9"/>
            <color indexed="81"/>
            <rFont val="Tahoma"/>
            <family val="2"/>
          </rPr>
          <t>Account_Balance_MTD(acctdept: {Map!F185})</t>
        </r>
      </text>
    </comment>
    <comment ref="H95" authorId="0" shapeId="0" xr:uid="{1864DC98-6C43-4EBA-883D-E9E95D5D779A}">
      <text>
        <r>
          <rPr>
            <sz val="9"/>
            <color indexed="81"/>
            <rFont val="Tahoma"/>
            <family val="2"/>
          </rPr>
          <t>Account_Balance_MTD(acctdept: {Map!G185})</t>
        </r>
      </text>
    </comment>
    <comment ref="I95" authorId="0" shapeId="0" xr:uid="{DFE43DE2-780C-44A7-A3DE-557F0795F641}">
      <text>
        <r>
          <rPr>
            <sz val="9"/>
            <color indexed="81"/>
            <rFont val="Tahoma"/>
            <family val="2"/>
          </rPr>
          <t>Account_Balance_MTD(acctdept: {Map!H185})</t>
        </r>
      </text>
    </comment>
    <comment ref="J95" authorId="0" shapeId="0" xr:uid="{12D1F7B1-0158-4376-9030-96CB270C3006}">
      <text>
        <r>
          <rPr>
            <sz val="9"/>
            <color indexed="81"/>
            <rFont val="Tahoma"/>
            <family val="2"/>
          </rPr>
          <t>Account_Balance_MTD(acctdept: {Map!I185})</t>
        </r>
      </text>
    </comment>
    <comment ref="K95" authorId="0" shapeId="0" xr:uid="{A87FE253-7ED7-4CA6-8585-6CC829034650}">
      <text>
        <r>
          <rPr>
            <sz val="9"/>
            <color indexed="81"/>
            <rFont val="Tahoma"/>
            <family val="2"/>
          </rPr>
          <t>Account_Balance_MTD(acctdept: {Map!J185})</t>
        </r>
      </text>
    </comment>
    <comment ref="L95" authorId="0" shapeId="0" xr:uid="{3D804B83-A7F4-4CF9-B983-09AE8F29B718}">
      <text>
        <r>
          <rPr>
            <sz val="9"/>
            <color indexed="81"/>
            <rFont val="Tahoma"/>
            <family val="2"/>
          </rPr>
          <t>Account_Balance_MTD(acctdept: {Map!K185})</t>
        </r>
      </text>
    </comment>
    <comment ref="M95" authorId="0" shapeId="0" xr:uid="{23BFF46F-AD50-485E-BD42-D9DA1AE12613}">
      <text>
        <r>
          <rPr>
            <sz val="9"/>
            <color indexed="81"/>
            <rFont val="Tahoma"/>
            <family val="2"/>
          </rPr>
          <t>Account_Balance_MTD(acctdept: {Map!L185})</t>
        </r>
      </text>
    </comment>
    <comment ref="D96" authorId="0" shapeId="0" xr:uid="{D33C3858-85B4-4E61-8E8B-7D9E4C2B207C}">
      <text>
        <r>
          <rPr>
            <sz val="9"/>
            <color indexed="81"/>
            <rFont val="Tahoma"/>
            <family val="2"/>
          </rPr>
          <t>Account_Balance_MTD(acctdept: {Map!C186})</t>
        </r>
      </text>
    </comment>
    <comment ref="E96" authorId="0" shapeId="0" xr:uid="{6622F225-E1FA-480E-9555-159DEA55310B}">
      <text>
        <r>
          <rPr>
            <sz val="9"/>
            <color indexed="81"/>
            <rFont val="Tahoma"/>
            <family val="2"/>
          </rPr>
          <t>Account_Balance_MTD(acctdept: {Map!D186})</t>
        </r>
      </text>
    </comment>
    <comment ref="F96" authorId="0" shapeId="0" xr:uid="{6071C179-1A7C-46B7-A33A-DD60D564F1AD}">
      <text>
        <r>
          <rPr>
            <sz val="9"/>
            <color indexed="81"/>
            <rFont val="Tahoma"/>
            <family val="2"/>
          </rPr>
          <t>Account_Balance_MTD(acctdept: {Map!E186})</t>
        </r>
      </text>
    </comment>
    <comment ref="G96" authorId="0" shapeId="0" xr:uid="{059A6CFD-FE2B-409C-AF07-BE735DF7F291}">
      <text>
        <r>
          <rPr>
            <sz val="9"/>
            <color indexed="81"/>
            <rFont val="Tahoma"/>
            <family val="2"/>
          </rPr>
          <t>Account_Balance_MTD(acctdept: {Map!F186})</t>
        </r>
      </text>
    </comment>
    <comment ref="H96" authorId="0" shapeId="0" xr:uid="{70A558FB-B8E7-4CC1-983B-FC772FBC21E2}">
      <text>
        <r>
          <rPr>
            <sz val="9"/>
            <color indexed="81"/>
            <rFont val="Tahoma"/>
            <family val="2"/>
          </rPr>
          <t>Account_Balance_MTD(acctdept: {Map!G186})</t>
        </r>
      </text>
    </comment>
    <comment ref="I96" authorId="0" shapeId="0" xr:uid="{A5EDB10C-0012-48C4-B1CE-353213021F92}">
      <text>
        <r>
          <rPr>
            <sz val="9"/>
            <color indexed="81"/>
            <rFont val="Tahoma"/>
            <family val="2"/>
          </rPr>
          <t>Account_Balance_MTD(acctdept: {Map!H186})</t>
        </r>
      </text>
    </comment>
    <comment ref="J96" authorId="0" shapeId="0" xr:uid="{50394749-684A-4C5F-B7DF-C9302BE9C1CF}">
      <text>
        <r>
          <rPr>
            <sz val="9"/>
            <color indexed="81"/>
            <rFont val="Tahoma"/>
            <family val="2"/>
          </rPr>
          <t>Account_Balance_MTD(acctdept: {Map!I186})</t>
        </r>
      </text>
    </comment>
    <comment ref="K96" authorId="0" shapeId="0" xr:uid="{A7A497DC-A743-446D-AFEE-05497E000752}">
      <text>
        <r>
          <rPr>
            <sz val="9"/>
            <color indexed="81"/>
            <rFont val="Tahoma"/>
            <family val="2"/>
          </rPr>
          <t>Account_Balance_MTD(acctdept: {Map!J186})</t>
        </r>
      </text>
    </comment>
    <comment ref="L96" authorId="0" shapeId="0" xr:uid="{84CC1CF7-B162-4697-BCA3-7D0E30DA5F87}">
      <text>
        <r>
          <rPr>
            <sz val="9"/>
            <color indexed="81"/>
            <rFont val="Tahoma"/>
            <family val="2"/>
          </rPr>
          <t>Account_Balance_MTD(acctdept: {Map!K186})</t>
        </r>
      </text>
    </comment>
    <comment ref="M96" authorId="0" shapeId="0" xr:uid="{A7C39A0C-F32F-423C-A4BD-0FB6A17AF7E3}">
      <text>
        <r>
          <rPr>
            <sz val="9"/>
            <color indexed="81"/>
            <rFont val="Tahoma"/>
            <family val="2"/>
          </rPr>
          <t>Account_Balance_MTD(acctdept: {Map!L186})</t>
        </r>
      </text>
    </comment>
    <comment ref="D97" authorId="0" shapeId="0" xr:uid="{6AEC3F65-59CB-4761-A66F-E9E155687A42}">
      <text>
        <r>
          <rPr>
            <sz val="9"/>
            <color indexed="81"/>
            <rFont val="Tahoma"/>
            <family val="2"/>
          </rPr>
          <t>Account_Balance_MTD(acctdept: {Map!C187})</t>
        </r>
      </text>
    </comment>
    <comment ref="E97" authorId="0" shapeId="0" xr:uid="{9C2B545B-AE92-4626-A50B-5580020FDC2C}">
      <text>
        <r>
          <rPr>
            <sz val="9"/>
            <color indexed="81"/>
            <rFont val="Tahoma"/>
            <family val="2"/>
          </rPr>
          <t>Account_Balance_MTD(acctdept: {Map!D187})</t>
        </r>
      </text>
    </comment>
    <comment ref="F97" authorId="0" shapeId="0" xr:uid="{82252D97-6449-4BAA-8254-6347C9CC8521}">
      <text>
        <r>
          <rPr>
            <sz val="9"/>
            <color indexed="81"/>
            <rFont val="Tahoma"/>
            <family val="2"/>
          </rPr>
          <t>Account_Balance_MTD(acctdept: {Map!E187})</t>
        </r>
      </text>
    </comment>
    <comment ref="G97" authorId="0" shapeId="0" xr:uid="{03F27A2C-BD28-4905-A514-34A3D98AF352}">
      <text>
        <r>
          <rPr>
            <sz val="9"/>
            <color indexed="81"/>
            <rFont val="Tahoma"/>
            <family val="2"/>
          </rPr>
          <t>Account_Balance_MTD(acctdept: {Map!F187})</t>
        </r>
      </text>
    </comment>
    <comment ref="H97" authorId="0" shapeId="0" xr:uid="{B3E068C1-68AD-41BB-A59A-A3B1AF7DFF8A}">
      <text>
        <r>
          <rPr>
            <sz val="9"/>
            <color indexed="81"/>
            <rFont val="Tahoma"/>
            <family val="2"/>
          </rPr>
          <t>Account_Balance_MTD(acctdept: {Map!G187})</t>
        </r>
      </text>
    </comment>
    <comment ref="I97" authorId="0" shapeId="0" xr:uid="{E072F770-0480-41E1-AA8E-5FA05074514D}">
      <text>
        <r>
          <rPr>
            <sz val="9"/>
            <color indexed="81"/>
            <rFont val="Tahoma"/>
            <family val="2"/>
          </rPr>
          <t>Account_Balance_MTD(acctdept: {Map!H187})</t>
        </r>
      </text>
    </comment>
    <comment ref="J97" authorId="0" shapeId="0" xr:uid="{55952945-4633-4602-B67D-D9A5F90B4D7F}">
      <text>
        <r>
          <rPr>
            <sz val="9"/>
            <color indexed="81"/>
            <rFont val="Tahoma"/>
            <family val="2"/>
          </rPr>
          <t>Account_Balance_MTD(acctdept: {Map!I187})</t>
        </r>
      </text>
    </comment>
    <comment ref="K97" authorId="0" shapeId="0" xr:uid="{DFFD44B0-E34B-4FC6-A606-32724E1A8C57}">
      <text>
        <r>
          <rPr>
            <sz val="9"/>
            <color indexed="81"/>
            <rFont val="Tahoma"/>
            <family val="2"/>
          </rPr>
          <t>Account_Balance_MTD(acctdept: {Map!J187})</t>
        </r>
      </text>
    </comment>
    <comment ref="L97" authorId="0" shapeId="0" xr:uid="{AE860C94-2C59-4DD3-A619-1061F6BF483C}">
      <text>
        <r>
          <rPr>
            <sz val="9"/>
            <color indexed="81"/>
            <rFont val="Tahoma"/>
            <family val="2"/>
          </rPr>
          <t>Account_Balance_MTD(acctdept: {Map!K187})</t>
        </r>
      </text>
    </comment>
    <comment ref="M97" authorId="0" shapeId="0" xr:uid="{3292FBEB-773F-4F6D-9F0C-C5760B0B0AB1}">
      <text>
        <r>
          <rPr>
            <sz val="9"/>
            <color indexed="81"/>
            <rFont val="Tahoma"/>
            <family val="2"/>
          </rPr>
          <t>Account_Balance_MTD(acctdept: {Map!L187})</t>
        </r>
      </text>
    </comment>
    <comment ref="D98" authorId="0" shapeId="0" xr:uid="{8E58598F-C603-4401-80DB-D7BDA131236D}">
      <text>
        <r>
          <rPr>
            <sz val="9"/>
            <color indexed="81"/>
            <rFont val="Tahoma"/>
            <family val="2"/>
          </rPr>
          <t>Account_Balance_MTD(acctdept: {Map!C188})</t>
        </r>
      </text>
    </comment>
    <comment ref="E98" authorId="0" shapeId="0" xr:uid="{F8FCBE15-0572-4930-B567-61A44BD814DB}">
      <text>
        <r>
          <rPr>
            <sz val="9"/>
            <color indexed="81"/>
            <rFont val="Tahoma"/>
            <family val="2"/>
          </rPr>
          <t>Account_Balance_MTD(acctdept: {Map!D188})</t>
        </r>
      </text>
    </comment>
    <comment ref="F98" authorId="0" shapeId="0" xr:uid="{83DCD16A-E8C3-496A-A5B3-DBE522957596}">
      <text>
        <r>
          <rPr>
            <sz val="9"/>
            <color indexed="81"/>
            <rFont val="Tahoma"/>
            <family val="2"/>
          </rPr>
          <t>Account_Balance_MTD(acctdept: {Map!E188})</t>
        </r>
      </text>
    </comment>
    <comment ref="G98" authorId="0" shapeId="0" xr:uid="{461EC8F9-471D-4DB3-B9C2-493722808863}">
      <text>
        <r>
          <rPr>
            <sz val="9"/>
            <color indexed="81"/>
            <rFont val="Tahoma"/>
            <family val="2"/>
          </rPr>
          <t>Account_Balance_MTD(acctdept: {Map!F188})</t>
        </r>
      </text>
    </comment>
    <comment ref="H98" authorId="0" shapeId="0" xr:uid="{0BBD2291-3C66-47AE-9C98-FAFD439284F4}">
      <text>
        <r>
          <rPr>
            <sz val="9"/>
            <color indexed="81"/>
            <rFont val="Tahoma"/>
            <family val="2"/>
          </rPr>
          <t>Account_Balance_MTD(acctdept: {Map!G188})</t>
        </r>
      </text>
    </comment>
    <comment ref="I98" authorId="0" shapeId="0" xr:uid="{5A9C20F8-C703-4BCF-BD44-DFE0C7C18CBF}">
      <text>
        <r>
          <rPr>
            <sz val="9"/>
            <color indexed="81"/>
            <rFont val="Tahoma"/>
            <family val="2"/>
          </rPr>
          <t>Account_Balance_MTD(acctdept: {Map!H188})</t>
        </r>
      </text>
    </comment>
    <comment ref="J98" authorId="0" shapeId="0" xr:uid="{5178E879-C809-4625-9A62-5FF78ED41E4E}">
      <text>
        <r>
          <rPr>
            <sz val="9"/>
            <color indexed="81"/>
            <rFont val="Tahoma"/>
            <family val="2"/>
          </rPr>
          <t>Account_Balance_MTD(acctdept: {Map!I188})</t>
        </r>
      </text>
    </comment>
    <comment ref="K98" authorId="0" shapeId="0" xr:uid="{3987D86F-8DCE-4B76-A92E-B59C5BA237C7}">
      <text>
        <r>
          <rPr>
            <sz val="9"/>
            <color indexed="81"/>
            <rFont val="Tahoma"/>
            <family val="2"/>
          </rPr>
          <t>Account_Balance_MTD(acctdept: {Map!J188})</t>
        </r>
      </text>
    </comment>
    <comment ref="L98" authorId="0" shapeId="0" xr:uid="{98046799-49BF-4C28-8005-28D07B8DC52B}">
      <text>
        <r>
          <rPr>
            <sz val="9"/>
            <color indexed="81"/>
            <rFont val="Tahoma"/>
            <family val="2"/>
          </rPr>
          <t>Account_Balance_MTD(acctdept: {Map!K188})</t>
        </r>
      </text>
    </comment>
    <comment ref="M98" authorId="0" shapeId="0" xr:uid="{34CE0B87-7A34-4375-AE55-01B0A243A70C}">
      <text>
        <r>
          <rPr>
            <sz val="9"/>
            <color indexed="81"/>
            <rFont val="Tahoma"/>
            <family val="2"/>
          </rPr>
          <t>Account_Balance_MTD(acctdept: {Map!L188})</t>
        </r>
      </text>
    </comment>
    <comment ref="D99" authorId="0" shapeId="0" xr:uid="{57B1480C-5B0D-4FC5-B467-F1324D3967FA}">
      <text>
        <r>
          <rPr>
            <sz val="9"/>
            <color indexed="81"/>
            <rFont val="Tahoma"/>
            <family val="2"/>
          </rPr>
          <t>Account_Balance_MTD(acctdept: {Map!C189})</t>
        </r>
      </text>
    </comment>
    <comment ref="E99" authorId="0" shapeId="0" xr:uid="{02568F29-5530-4380-9C05-D2E7CA911EF3}">
      <text>
        <r>
          <rPr>
            <sz val="9"/>
            <color indexed="81"/>
            <rFont val="Tahoma"/>
            <family val="2"/>
          </rPr>
          <t>Account_Balance_MTD(acctdept: {Map!D189})</t>
        </r>
      </text>
    </comment>
    <comment ref="F99" authorId="0" shapeId="0" xr:uid="{86CE8F9B-826C-4E85-B130-2DC120DE7C01}">
      <text>
        <r>
          <rPr>
            <sz val="9"/>
            <color indexed="81"/>
            <rFont val="Tahoma"/>
            <family val="2"/>
          </rPr>
          <t>Account_Balance_MTD(acctdept: {Map!E189})</t>
        </r>
      </text>
    </comment>
    <comment ref="G99" authorId="0" shapeId="0" xr:uid="{9EC83F15-0870-4ABA-B8E1-7925EF951423}">
      <text>
        <r>
          <rPr>
            <sz val="9"/>
            <color indexed="81"/>
            <rFont val="Tahoma"/>
            <family val="2"/>
          </rPr>
          <t>Account_Balance_MTD(acctdept: {Map!F189})</t>
        </r>
      </text>
    </comment>
    <comment ref="H99" authorId="0" shapeId="0" xr:uid="{7CB50E5F-5D7E-4949-B255-641375342940}">
      <text>
        <r>
          <rPr>
            <sz val="9"/>
            <color indexed="81"/>
            <rFont val="Tahoma"/>
            <family val="2"/>
          </rPr>
          <t>Account_Balance_MTD(acctdept: {Map!G189})</t>
        </r>
      </text>
    </comment>
    <comment ref="I99" authorId="0" shapeId="0" xr:uid="{9AC25A18-EC36-43C3-AAA1-85405D98EDC5}">
      <text>
        <r>
          <rPr>
            <sz val="9"/>
            <color indexed="81"/>
            <rFont val="Tahoma"/>
            <family val="2"/>
          </rPr>
          <t>Account_Balance_MTD(acctdept: {Map!H189})</t>
        </r>
      </text>
    </comment>
    <comment ref="J99" authorId="0" shapeId="0" xr:uid="{1DB18A7D-B366-4647-944E-B90BA46562A5}">
      <text>
        <r>
          <rPr>
            <sz val="9"/>
            <color indexed="81"/>
            <rFont val="Tahoma"/>
            <family val="2"/>
          </rPr>
          <t>Account_Balance_MTD(acctdept: {Map!I189})</t>
        </r>
      </text>
    </comment>
    <comment ref="K99" authorId="0" shapeId="0" xr:uid="{5FE850F5-6826-4434-B932-A181096074B2}">
      <text>
        <r>
          <rPr>
            <sz val="9"/>
            <color indexed="81"/>
            <rFont val="Tahoma"/>
            <family val="2"/>
          </rPr>
          <t>Account_Balance_MTD(acctdept: {Map!J189})</t>
        </r>
      </text>
    </comment>
    <comment ref="L99" authorId="0" shapeId="0" xr:uid="{37F596EB-18DE-404F-901F-38CA1AECDA40}">
      <text>
        <r>
          <rPr>
            <sz val="9"/>
            <color indexed="81"/>
            <rFont val="Tahoma"/>
            <family val="2"/>
          </rPr>
          <t>Account_Balance_MTD(acctdept: {Map!K189})</t>
        </r>
      </text>
    </comment>
    <comment ref="M99" authorId="0" shapeId="0" xr:uid="{AC195546-4BD4-48E3-9FDA-7ED208208FD8}">
      <text>
        <r>
          <rPr>
            <sz val="9"/>
            <color indexed="81"/>
            <rFont val="Tahoma"/>
            <family val="2"/>
          </rPr>
          <t>Account_Balance_MTD(acctdept: {Map!L189})</t>
        </r>
      </text>
    </comment>
    <comment ref="D100" authorId="0" shapeId="0" xr:uid="{C99770FE-89D8-44D6-A079-EDF368F37C2F}">
      <text>
        <r>
          <rPr>
            <sz val="9"/>
            <color indexed="81"/>
            <rFont val="Tahoma"/>
            <family val="2"/>
          </rPr>
          <t>Account_Balance_MTD(acctdept: {Map!C190})</t>
        </r>
      </text>
    </comment>
    <comment ref="E100" authorId="0" shapeId="0" xr:uid="{3F4494AF-8DE1-487E-B157-C7C5CBD74706}">
      <text>
        <r>
          <rPr>
            <sz val="9"/>
            <color indexed="81"/>
            <rFont val="Tahoma"/>
            <family val="2"/>
          </rPr>
          <t>Account_Balance_MTD(acctdept: {Map!D190})</t>
        </r>
      </text>
    </comment>
    <comment ref="F100" authorId="0" shapeId="0" xr:uid="{B64D5EEC-8B4E-4222-9835-421DFBD89CFA}">
      <text>
        <r>
          <rPr>
            <sz val="9"/>
            <color indexed="81"/>
            <rFont val="Tahoma"/>
            <family val="2"/>
          </rPr>
          <t>Account_Balance_MTD(acctdept: {Map!E190})</t>
        </r>
      </text>
    </comment>
    <comment ref="G100" authorId="0" shapeId="0" xr:uid="{DA07DEFD-31BB-4EED-A028-66C88879BB12}">
      <text>
        <r>
          <rPr>
            <sz val="9"/>
            <color indexed="81"/>
            <rFont val="Tahoma"/>
            <family val="2"/>
          </rPr>
          <t>Account_Balance_MTD(acctdept: {Map!F190})</t>
        </r>
      </text>
    </comment>
    <comment ref="H100" authorId="0" shapeId="0" xr:uid="{5AE5F046-8312-4192-BF38-6E78C20DA015}">
      <text>
        <r>
          <rPr>
            <sz val="9"/>
            <color indexed="81"/>
            <rFont val="Tahoma"/>
            <family val="2"/>
          </rPr>
          <t>Account_Balance_MTD(acctdept: {Map!G190})</t>
        </r>
      </text>
    </comment>
    <comment ref="I100" authorId="0" shapeId="0" xr:uid="{02465865-7F88-4521-8435-1C713DAE61FE}">
      <text>
        <r>
          <rPr>
            <sz val="9"/>
            <color indexed="81"/>
            <rFont val="Tahoma"/>
            <family val="2"/>
          </rPr>
          <t>Account_Balance_MTD(acctdept: {Map!H190})</t>
        </r>
      </text>
    </comment>
    <comment ref="J100" authorId="0" shapeId="0" xr:uid="{E0F184AE-FFD8-406A-ABDD-F1E93EDACA23}">
      <text>
        <r>
          <rPr>
            <sz val="9"/>
            <color indexed="81"/>
            <rFont val="Tahoma"/>
            <family val="2"/>
          </rPr>
          <t>Account_Balance_MTD(acctdept: {Map!I190})</t>
        </r>
      </text>
    </comment>
    <comment ref="K100" authorId="0" shapeId="0" xr:uid="{1D200DCD-5C25-40A9-8842-DD905890E14D}">
      <text>
        <r>
          <rPr>
            <sz val="9"/>
            <color indexed="81"/>
            <rFont val="Tahoma"/>
            <family val="2"/>
          </rPr>
          <t>Account_Balance_MTD(acctdept: {Map!J190})</t>
        </r>
      </text>
    </comment>
    <comment ref="L100" authorId="0" shapeId="0" xr:uid="{928A22A3-188E-4885-B063-2CD14A583FC9}">
      <text>
        <r>
          <rPr>
            <sz val="9"/>
            <color indexed="81"/>
            <rFont val="Tahoma"/>
            <family val="2"/>
          </rPr>
          <t>Account_Balance_MTD(acctdept: {Map!K190})</t>
        </r>
      </text>
    </comment>
    <comment ref="M100" authorId="0" shapeId="0" xr:uid="{7E887441-7527-4FEA-8063-FF553E69AD4C}">
      <text>
        <r>
          <rPr>
            <sz val="9"/>
            <color indexed="81"/>
            <rFont val="Tahoma"/>
            <family val="2"/>
          </rPr>
          <t>Account_Balance_MTD(acctdept: {Map!L190})</t>
        </r>
      </text>
    </comment>
    <comment ref="D101" authorId="0" shapeId="0" xr:uid="{086EE94C-2584-40AC-B4F0-F9F5561C9713}">
      <text>
        <r>
          <rPr>
            <sz val="9"/>
            <color indexed="81"/>
            <rFont val="Tahoma"/>
            <family val="2"/>
          </rPr>
          <t>Account_Balance_MTD(acctdept: {Map!C191})</t>
        </r>
      </text>
    </comment>
    <comment ref="E101" authorId="0" shapeId="0" xr:uid="{A61510C0-5D8C-43C7-8A90-18A6C0A33F18}">
      <text>
        <r>
          <rPr>
            <sz val="9"/>
            <color indexed="81"/>
            <rFont val="Tahoma"/>
            <family val="2"/>
          </rPr>
          <t>Account_Balance_MTD(acctdept: {Map!D191})</t>
        </r>
      </text>
    </comment>
    <comment ref="F101" authorId="0" shapeId="0" xr:uid="{A381B1B9-B20C-4F3C-830F-9FF2B9D1F8DE}">
      <text>
        <r>
          <rPr>
            <sz val="9"/>
            <color indexed="81"/>
            <rFont val="Tahoma"/>
            <family val="2"/>
          </rPr>
          <t>Account_Balance_MTD(acctdept: {Map!E191})</t>
        </r>
      </text>
    </comment>
    <comment ref="G101" authorId="0" shapeId="0" xr:uid="{00191E76-51BB-412D-B8A5-8B069950C8A6}">
      <text>
        <r>
          <rPr>
            <sz val="9"/>
            <color indexed="81"/>
            <rFont val="Tahoma"/>
            <family val="2"/>
          </rPr>
          <t>Account_Balance_MTD(acctdept: {Map!F191})</t>
        </r>
      </text>
    </comment>
    <comment ref="H101" authorId="0" shapeId="0" xr:uid="{4C46FDAE-2AD8-4189-AD07-B1FF29E0A424}">
      <text>
        <r>
          <rPr>
            <sz val="9"/>
            <color indexed="81"/>
            <rFont val="Tahoma"/>
            <family val="2"/>
          </rPr>
          <t>Account_Balance_MTD(acctdept: {Map!G191})</t>
        </r>
      </text>
    </comment>
    <comment ref="I101" authorId="0" shapeId="0" xr:uid="{F9F05691-551B-4884-B274-23C9CF5DE3E1}">
      <text>
        <r>
          <rPr>
            <sz val="9"/>
            <color indexed="81"/>
            <rFont val="Tahoma"/>
            <family val="2"/>
          </rPr>
          <t>Account_Balance_MTD(acctdept: {Map!H191})</t>
        </r>
      </text>
    </comment>
    <comment ref="J101" authorId="0" shapeId="0" xr:uid="{A2D5E630-9FF3-469E-82AC-4504A99F2D45}">
      <text>
        <r>
          <rPr>
            <sz val="9"/>
            <color indexed="81"/>
            <rFont val="Tahoma"/>
            <family val="2"/>
          </rPr>
          <t>Account_Balance_MTD(acctdept: {Map!I191})</t>
        </r>
      </text>
    </comment>
    <comment ref="K101" authorId="0" shapeId="0" xr:uid="{8F78420A-79CC-4E64-9BE2-1A350AC439BC}">
      <text>
        <r>
          <rPr>
            <sz val="9"/>
            <color indexed="81"/>
            <rFont val="Tahoma"/>
            <family val="2"/>
          </rPr>
          <t>Account_Balance_MTD(acctdept: {Map!J191})</t>
        </r>
      </text>
    </comment>
    <comment ref="L101" authorId="0" shapeId="0" xr:uid="{93CA0396-6ABD-4185-9235-463E7D0CE6C9}">
      <text>
        <r>
          <rPr>
            <sz val="9"/>
            <color indexed="81"/>
            <rFont val="Tahoma"/>
            <family val="2"/>
          </rPr>
          <t>Account_Balance_MTD(acctdept: {Map!K191})</t>
        </r>
      </text>
    </comment>
    <comment ref="M101" authorId="0" shapeId="0" xr:uid="{046ACE89-9DE5-44C4-8A73-1B581059B6DE}">
      <text>
        <r>
          <rPr>
            <sz val="9"/>
            <color indexed="81"/>
            <rFont val="Tahoma"/>
            <family val="2"/>
          </rPr>
          <t>Account_Balance_MTD(acctdept: {Map!L191})</t>
        </r>
      </text>
    </comment>
    <comment ref="D102" authorId="0" shapeId="0" xr:uid="{C07BA7FB-2A50-456B-9473-F9EE3A9CE056}">
      <text>
        <r>
          <rPr>
            <sz val="9"/>
            <color indexed="81"/>
            <rFont val="Tahoma"/>
            <family val="2"/>
          </rPr>
          <t>Account_Balance_MTD(acctdept: {Map!C192})</t>
        </r>
      </text>
    </comment>
    <comment ref="E102" authorId="0" shapeId="0" xr:uid="{DBB167D8-4BE6-4648-82E4-93BDE0D9F586}">
      <text>
        <r>
          <rPr>
            <sz val="9"/>
            <color indexed="81"/>
            <rFont val="Tahoma"/>
            <family val="2"/>
          </rPr>
          <t>Account_Balance_MTD(acctdept: {Map!D192})</t>
        </r>
      </text>
    </comment>
    <comment ref="F102" authorId="0" shapeId="0" xr:uid="{866A36D2-7241-42FB-B374-8612BE771EA0}">
      <text>
        <r>
          <rPr>
            <sz val="9"/>
            <color indexed="81"/>
            <rFont val="Tahoma"/>
            <family val="2"/>
          </rPr>
          <t>Account_Balance_MTD(acctdept: {Map!E192})</t>
        </r>
      </text>
    </comment>
    <comment ref="G102" authorId="0" shapeId="0" xr:uid="{22CAD8A4-CD6F-4F8C-AC9F-750703F4FBC5}">
      <text>
        <r>
          <rPr>
            <sz val="9"/>
            <color indexed="81"/>
            <rFont val="Tahoma"/>
            <family val="2"/>
          </rPr>
          <t>Account_Balance_MTD(acctdept: {Map!F192})</t>
        </r>
      </text>
    </comment>
    <comment ref="H102" authorId="0" shapeId="0" xr:uid="{96AD66EC-FD0D-4484-B21D-D92EE784FF9C}">
      <text>
        <r>
          <rPr>
            <sz val="9"/>
            <color indexed="81"/>
            <rFont val="Tahoma"/>
            <family val="2"/>
          </rPr>
          <t>Account_Balance_MTD(acctdept: {Map!G192})</t>
        </r>
      </text>
    </comment>
    <comment ref="I102" authorId="0" shapeId="0" xr:uid="{C2B2B7D5-E0AF-47E6-8FF4-2911712D5BA2}">
      <text>
        <r>
          <rPr>
            <sz val="9"/>
            <color indexed="81"/>
            <rFont val="Tahoma"/>
            <family val="2"/>
          </rPr>
          <t>Account_Balance_MTD(acctdept: {Map!H192})</t>
        </r>
      </text>
    </comment>
    <comment ref="J102" authorId="0" shapeId="0" xr:uid="{24B80D67-0C78-4C2D-903E-B9BAC8761860}">
      <text>
        <r>
          <rPr>
            <sz val="9"/>
            <color indexed="81"/>
            <rFont val="Tahoma"/>
            <family val="2"/>
          </rPr>
          <t>Account_Balance_MTD(acctdept: {Map!I192})</t>
        </r>
      </text>
    </comment>
    <comment ref="K102" authorId="0" shapeId="0" xr:uid="{9216EC6F-A4FA-43D7-9AF0-011E8997E245}">
      <text>
        <r>
          <rPr>
            <sz val="9"/>
            <color indexed="81"/>
            <rFont val="Tahoma"/>
            <family val="2"/>
          </rPr>
          <t>Account_Balance_MTD(acctdept: {Map!J192})</t>
        </r>
      </text>
    </comment>
    <comment ref="L102" authorId="0" shapeId="0" xr:uid="{C6A01ADF-B670-4BF7-8F30-3510586BC5B6}">
      <text>
        <r>
          <rPr>
            <sz val="9"/>
            <color indexed="81"/>
            <rFont val="Tahoma"/>
            <family val="2"/>
          </rPr>
          <t>Account_Balance_MTD(acctdept: {Map!K192})</t>
        </r>
      </text>
    </comment>
    <comment ref="M102" authorId="0" shapeId="0" xr:uid="{41FEEF11-DE95-4BC0-835A-3D17641F6CA2}">
      <text>
        <r>
          <rPr>
            <sz val="9"/>
            <color indexed="81"/>
            <rFont val="Tahoma"/>
            <family val="2"/>
          </rPr>
          <t>Account_Balance_MTD(acctdept: {Map!L192})</t>
        </r>
      </text>
    </comment>
    <comment ref="D103" authorId="0" shapeId="0" xr:uid="{28F5593D-A0E9-4FF5-81EB-9D046EDA3ECD}">
      <text>
        <r>
          <rPr>
            <sz val="9"/>
            <color indexed="81"/>
            <rFont val="Tahoma"/>
            <family val="2"/>
          </rPr>
          <t>Account_Balance_MTD(acctdept: {Map!C193})</t>
        </r>
      </text>
    </comment>
    <comment ref="E103" authorId="0" shapeId="0" xr:uid="{623358EA-EB21-40E1-B685-F9EBAF8557E3}">
      <text>
        <r>
          <rPr>
            <sz val="9"/>
            <color indexed="81"/>
            <rFont val="Tahoma"/>
            <family val="2"/>
          </rPr>
          <t>Account_Balance_MTD(acctdept: {Map!D193})</t>
        </r>
      </text>
    </comment>
    <comment ref="F103" authorId="0" shapeId="0" xr:uid="{F9F741EE-1038-450A-BC04-8A712589D6A2}">
      <text>
        <r>
          <rPr>
            <sz val="9"/>
            <color indexed="81"/>
            <rFont val="Tahoma"/>
            <family val="2"/>
          </rPr>
          <t>Account_Balance_MTD(acctdept: {Map!E193})</t>
        </r>
      </text>
    </comment>
    <comment ref="G103" authorId="0" shapeId="0" xr:uid="{7D865239-64AA-402E-AE39-A3817E139BE2}">
      <text>
        <r>
          <rPr>
            <sz val="9"/>
            <color indexed="81"/>
            <rFont val="Tahoma"/>
            <family val="2"/>
          </rPr>
          <t>Account_Balance_MTD(acctdept: {Map!F193})</t>
        </r>
      </text>
    </comment>
    <comment ref="H103" authorId="0" shapeId="0" xr:uid="{D58B6193-4B75-4DA8-8BC7-75B19397ED78}">
      <text>
        <r>
          <rPr>
            <sz val="9"/>
            <color indexed="81"/>
            <rFont val="Tahoma"/>
            <family val="2"/>
          </rPr>
          <t>Account_Balance_MTD(acctdept: {Map!G193})</t>
        </r>
      </text>
    </comment>
    <comment ref="I103" authorId="0" shapeId="0" xr:uid="{40C64F12-EB7E-4914-B913-47A306097397}">
      <text>
        <r>
          <rPr>
            <sz val="9"/>
            <color indexed="81"/>
            <rFont val="Tahoma"/>
            <family val="2"/>
          </rPr>
          <t>Account_Balance_MTD(acctdept: {Map!H193})</t>
        </r>
      </text>
    </comment>
    <comment ref="J103" authorId="0" shapeId="0" xr:uid="{9E1D773B-5F3F-4ACA-A878-256B96A54BFB}">
      <text>
        <r>
          <rPr>
            <sz val="9"/>
            <color indexed="81"/>
            <rFont val="Tahoma"/>
            <family val="2"/>
          </rPr>
          <t>Account_Balance_MTD(acctdept: {Map!I193})</t>
        </r>
      </text>
    </comment>
    <comment ref="K103" authorId="0" shapeId="0" xr:uid="{F123BF05-C23C-4DED-B1C4-7899629E9F64}">
      <text>
        <r>
          <rPr>
            <sz val="9"/>
            <color indexed="81"/>
            <rFont val="Tahoma"/>
            <family val="2"/>
          </rPr>
          <t>Account_Balance_MTD(acctdept: {Map!J193})</t>
        </r>
      </text>
    </comment>
    <comment ref="L103" authorId="0" shapeId="0" xr:uid="{9C4F795D-07D6-42E9-BFFC-C1850DAB492D}">
      <text>
        <r>
          <rPr>
            <sz val="9"/>
            <color indexed="81"/>
            <rFont val="Tahoma"/>
            <family val="2"/>
          </rPr>
          <t>Account_Balance_MTD(acctdept: {Map!K193})</t>
        </r>
      </text>
    </comment>
    <comment ref="M103" authorId="0" shapeId="0" xr:uid="{0E4D2D79-FDBD-4182-9975-E2D2A4756465}">
      <text>
        <r>
          <rPr>
            <sz val="9"/>
            <color indexed="81"/>
            <rFont val="Tahoma"/>
            <family val="2"/>
          </rPr>
          <t>Account_Balance_MTD(acctdept: {Map!L193})</t>
        </r>
      </text>
    </comment>
    <comment ref="D104" authorId="0" shapeId="0" xr:uid="{2ED0AFA2-43F7-496E-8CC7-521F64C9AB9A}">
      <text>
        <r>
          <rPr>
            <sz val="9"/>
            <color indexed="81"/>
            <rFont val="Tahoma"/>
            <family val="2"/>
          </rPr>
          <t>Account_Balance_MTD(acctdept: {Map!C194})</t>
        </r>
      </text>
    </comment>
    <comment ref="E104" authorId="0" shapeId="0" xr:uid="{D7AC14C4-124C-4558-87B5-0D9551615B56}">
      <text>
        <r>
          <rPr>
            <sz val="9"/>
            <color indexed="81"/>
            <rFont val="Tahoma"/>
            <family val="2"/>
          </rPr>
          <t>Account_Balance_MTD(acctdept: {Map!D194})</t>
        </r>
      </text>
    </comment>
    <comment ref="F104" authorId="0" shapeId="0" xr:uid="{9EC77251-07DE-43A0-8616-732F47E8399D}">
      <text>
        <r>
          <rPr>
            <sz val="9"/>
            <color indexed="81"/>
            <rFont val="Tahoma"/>
            <family val="2"/>
          </rPr>
          <t>Account_Balance_MTD(acctdept: {Map!E194})</t>
        </r>
      </text>
    </comment>
    <comment ref="G104" authorId="0" shapeId="0" xr:uid="{F0D06850-731B-45ED-8EA7-6BB5B6B85C93}">
      <text>
        <r>
          <rPr>
            <sz val="9"/>
            <color indexed="81"/>
            <rFont val="Tahoma"/>
            <family val="2"/>
          </rPr>
          <t>Account_Balance_MTD(acctdept: {Map!F194})</t>
        </r>
      </text>
    </comment>
    <comment ref="H104" authorId="0" shapeId="0" xr:uid="{41868C62-2576-4126-BB9E-5C41A6D77CAC}">
      <text>
        <r>
          <rPr>
            <sz val="9"/>
            <color indexed="81"/>
            <rFont val="Tahoma"/>
            <family val="2"/>
          </rPr>
          <t>Account_Balance_MTD(acctdept: {Map!G194})</t>
        </r>
      </text>
    </comment>
    <comment ref="I104" authorId="0" shapeId="0" xr:uid="{9A42D6A8-F138-43B8-9F8C-175D5766BAE1}">
      <text>
        <r>
          <rPr>
            <sz val="9"/>
            <color indexed="81"/>
            <rFont val="Tahoma"/>
            <family val="2"/>
          </rPr>
          <t>Account_Balance_MTD(acctdept: {Map!H194})</t>
        </r>
      </text>
    </comment>
    <comment ref="J104" authorId="0" shapeId="0" xr:uid="{A0CAF263-4882-47D3-9C28-A2CE0A42B2DA}">
      <text>
        <r>
          <rPr>
            <sz val="9"/>
            <color indexed="81"/>
            <rFont val="Tahoma"/>
            <family val="2"/>
          </rPr>
          <t>Account_Balance_MTD(acctdept: {Map!I194})</t>
        </r>
      </text>
    </comment>
    <comment ref="K104" authorId="0" shapeId="0" xr:uid="{75D336BE-BC0B-41AD-A5D8-6696E56FE36E}">
      <text>
        <r>
          <rPr>
            <sz val="9"/>
            <color indexed="81"/>
            <rFont val="Tahoma"/>
            <family val="2"/>
          </rPr>
          <t>Account_Balance_MTD(acctdept: {Map!J194})</t>
        </r>
      </text>
    </comment>
    <comment ref="L104" authorId="0" shapeId="0" xr:uid="{C0D6D34D-EFC8-4356-98F4-CB9FDE44B116}">
      <text>
        <r>
          <rPr>
            <sz val="9"/>
            <color indexed="81"/>
            <rFont val="Tahoma"/>
            <family val="2"/>
          </rPr>
          <t>Account_Balance_MTD(acctdept: {Map!K194})</t>
        </r>
      </text>
    </comment>
    <comment ref="M104" authorId="0" shapeId="0" xr:uid="{450D596D-3D84-4779-B81E-F629836D0511}">
      <text>
        <r>
          <rPr>
            <sz val="9"/>
            <color indexed="81"/>
            <rFont val="Tahoma"/>
            <family val="2"/>
          </rPr>
          <t>Account_Balance_MTD(acctdept: {Map!L194})</t>
        </r>
      </text>
    </comment>
    <comment ref="D105" authorId="0" shapeId="0" xr:uid="{34E87E7F-0410-410D-9816-54975BD8D00A}">
      <text>
        <r>
          <rPr>
            <sz val="9"/>
            <color indexed="81"/>
            <rFont val="Tahoma"/>
            <family val="2"/>
          </rPr>
          <t>Account_Balance_MTD(acctdept: {Map!C195})</t>
        </r>
      </text>
    </comment>
    <comment ref="E105" authorId="0" shapeId="0" xr:uid="{CD45BF0D-BAF5-42A2-8E74-0FD55E046088}">
      <text>
        <r>
          <rPr>
            <sz val="9"/>
            <color indexed="81"/>
            <rFont val="Tahoma"/>
            <family val="2"/>
          </rPr>
          <t>Account_Balance_MTD(acctdept: {Map!D195})</t>
        </r>
      </text>
    </comment>
    <comment ref="F105" authorId="0" shapeId="0" xr:uid="{8D059710-EC3E-48F4-8AEC-C29599796B33}">
      <text>
        <r>
          <rPr>
            <sz val="9"/>
            <color indexed="81"/>
            <rFont val="Tahoma"/>
            <family val="2"/>
          </rPr>
          <t>Account_Balance_MTD(acctdept: {Map!E195})</t>
        </r>
      </text>
    </comment>
    <comment ref="G105" authorId="0" shapeId="0" xr:uid="{DBD03E67-53B0-4ED2-B514-F86F28B39E45}">
      <text>
        <r>
          <rPr>
            <sz val="9"/>
            <color indexed="81"/>
            <rFont val="Tahoma"/>
            <family val="2"/>
          </rPr>
          <t>Account_Balance_MTD(acctdept: {Map!F195})</t>
        </r>
      </text>
    </comment>
    <comment ref="H105" authorId="0" shapeId="0" xr:uid="{BEB21A4E-C715-42DA-86BD-EE1EE76B6632}">
      <text>
        <r>
          <rPr>
            <sz val="9"/>
            <color indexed="81"/>
            <rFont val="Tahoma"/>
            <family val="2"/>
          </rPr>
          <t>Account_Balance_MTD(acctdept: {Map!G195})</t>
        </r>
      </text>
    </comment>
    <comment ref="I105" authorId="0" shapeId="0" xr:uid="{D533A45E-AB7D-46C8-B1BC-CE101E5B6E8A}">
      <text>
        <r>
          <rPr>
            <sz val="9"/>
            <color indexed="81"/>
            <rFont val="Tahoma"/>
            <family val="2"/>
          </rPr>
          <t>Account_Balance_MTD(acctdept: {Map!H195})</t>
        </r>
      </text>
    </comment>
    <comment ref="J105" authorId="0" shapeId="0" xr:uid="{06562AFE-7E0C-440C-BF53-41947B8BE302}">
      <text>
        <r>
          <rPr>
            <sz val="9"/>
            <color indexed="81"/>
            <rFont val="Tahoma"/>
            <family val="2"/>
          </rPr>
          <t>Account_Balance_MTD(acctdept: {Map!I195})</t>
        </r>
      </text>
    </comment>
    <comment ref="K105" authorId="0" shapeId="0" xr:uid="{C494238C-E44D-4315-9A69-B0D12ED811A2}">
      <text>
        <r>
          <rPr>
            <sz val="9"/>
            <color indexed="81"/>
            <rFont val="Tahoma"/>
            <family val="2"/>
          </rPr>
          <t>Account_Balance_MTD(acctdept: {Map!J195})</t>
        </r>
      </text>
    </comment>
    <comment ref="L105" authorId="0" shapeId="0" xr:uid="{0EB6EC29-43E6-40E6-AE96-407598A4A44A}">
      <text>
        <r>
          <rPr>
            <sz val="9"/>
            <color indexed="81"/>
            <rFont val="Tahoma"/>
            <family val="2"/>
          </rPr>
          <t>Account_Balance_MTD(acctdept: {Map!K195})</t>
        </r>
      </text>
    </comment>
    <comment ref="M105" authorId="0" shapeId="0" xr:uid="{79D89082-A5B6-491D-9920-C67E26CF73E0}">
      <text>
        <r>
          <rPr>
            <sz val="9"/>
            <color indexed="81"/>
            <rFont val="Tahoma"/>
            <family val="2"/>
          </rPr>
          <t>Account_Balance_MTD(acctdept: {Map!L195})</t>
        </r>
      </text>
    </comment>
    <comment ref="D106" authorId="0" shapeId="0" xr:uid="{E9D2A70C-F952-4F88-A4C2-EE40DDAA03D6}">
      <text>
        <r>
          <rPr>
            <sz val="9"/>
            <color indexed="81"/>
            <rFont val="Tahoma"/>
            <family val="2"/>
          </rPr>
          <t>Account_Balance_MTD(acctdept: {Map!C196})</t>
        </r>
      </text>
    </comment>
    <comment ref="E106" authorId="0" shapeId="0" xr:uid="{66E0F177-3955-43F2-8551-48F1E2EABA04}">
      <text>
        <r>
          <rPr>
            <sz val="9"/>
            <color indexed="81"/>
            <rFont val="Tahoma"/>
            <family val="2"/>
          </rPr>
          <t>Account_Balance_MTD(acctdept: {Map!D196})</t>
        </r>
      </text>
    </comment>
    <comment ref="F106" authorId="0" shapeId="0" xr:uid="{7614B60D-E5D9-4B0D-9407-647E256CFF82}">
      <text>
        <r>
          <rPr>
            <sz val="9"/>
            <color indexed="81"/>
            <rFont val="Tahoma"/>
            <family val="2"/>
          </rPr>
          <t>Account_Balance_MTD(acctdept: {Map!E196})</t>
        </r>
      </text>
    </comment>
    <comment ref="G106" authorId="0" shapeId="0" xr:uid="{428CEE90-9DD3-451F-B472-A2FD6F1EE204}">
      <text>
        <r>
          <rPr>
            <sz val="9"/>
            <color indexed="81"/>
            <rFont val="Tahoma"/>
            <family val="2"/>
          </rPr>
          <t>Account_Balance_MTD(acctdept: {Map!F196})</t>
        </r>
      </text>
    </comment>
    <comment ref="H106" authorId="0" shapeId="0" xr:uid="{2E748ACD-8E61-41C0-A9C0-77965033A6F4}">
      <text>
        <r>
          <rPr>
            <sz val="9"/>
            <color indexed="81"/>
            <rFont val="Tahoma"/>
            <family val="2"/>
          </rPr>
          <t>Account_Balance_MTD(acctdept: {Map!G196})</t>
        </r>
      </text>
    </comment>
    <comment ref="I106" authorId="0" shapeId="0" xr:uid="{4B55D381-7A88-45E4-BA0D-7D02CA67CA25}">
      <text>
        <r>
          <rPr>
            <sz val="9"/>
            <color indexed="81"/>
            <rFont val="Tahoma"/>
            <family val="2"/>
          </rPr>
          <t>Account_Balance_MTD(acctdept: {Map!H196})</t>
        </r>
      </text>
    </comment>
    <comment ref="J106" authorId="0" shapeId="0" xr:uid="{DD12671A-FC0B-455C-8899-9723B0AC2F3D}">
      <text>
        <r>
          <rPr>
            <sz val="9"/>
            <color indexed="81"/>
            <rFont val="Tahoma"/>
            <family val="2"/>
          </rPr>
          <t>Account_Balance_MTD(acctdept: {Map!I196})</t>
        </r>
      </text>
    </comment>
    <comment ref="K106" authorId="0" shapeId="0" xr:uid="{F22C2D5B-CB7F-46FB-B745-9D58F22CDACF}">
      <text>
        <r>
          <rPr>
            <sz val="9"/>
            <color indexed="81"/>
            <rFont val="Tahoma"/>
            <family val="2"/>
          </rPr>
          <t>Account_Balance_MTD(acctdept: {Map!J196})</t>
        </r>
      </text>
    </comment>
    <comment ref="L106" authorId="0" shapeId="0" xr:uid="{D8315B0B-CB40-46AC-8AE7-EB6550495B80}">
      <text>
        <r>
          <rPr>
            <sz val="9"/>
            <color indexed="81"/>
            <rFont val="Tahoma"/>
            <family val="2"/>
          </rPr>
          <t>Account_Balance_MTD(acctdept: {Map!K196})</t>
        </r>
      </text>
    </comment>
    <comment ref="M106" authorId="0" shapeId="0" xr:uid="{EE686E51-6455-44F9-94BE-CEF36057F465}">
      <text>
        <r>
          <rPr>
            <sz val="9"/>
            <color indexed="81"/>
            <rFont val="Tahoma"/>
            <family val="2"/>
          </rPr>
          <t>Account_Balance_MTD(acctdept: {Map!L196})</t>
        </r>
      </text>
    </comment>
    <comment ref="D107" authorId="0" shapeId="0" xr:uid="{CCCC7A76-DD31-49EA-B0C2-D493394DDF44}">
      <text>
        <r>
          <rPr>
            <sz val="9"/>
            <color indexed="81"/>
            <rFont val="Tahoma"/>
            <family val="2"/>
          </rPr>
          <t>Account_Balance_MTD(acctdept: {Map!C197})</t>
        </r>
      </text>
    </comment>
    <comment ref="E107" authorId="0" shapeId="0" xr:uid="{BD77E6E9-2F42-4792-9E43-DC84CD71732C}">
      <text>
        <r>
          <rPr>
            <sz val="9"/>
            <color indexed="81"/>
            <rFont val="Tahoma"/>
            <family val="2"/>
          </rPr>
          <t>Account_Balance_MTD(acctdept: {Map!D197})</t>
        </r>
      </text>
    </comment>
    <comment ref="F107" authorId="0" shapeId="0" xr:uid="{A4E192EF-8C16-42AA-8931-B329B437A936}">
      <text>
        <r>
          <rPr>
            <sz val="9"/>
            <color indexed="81"/>
            <rFont val="Tahoma"/>
            <family val="2"/>
          </rPr>
          <t>Account_Balance_MTD(acctdept: {Map!E197})</t>
        </r>
      </text>
    </comment>
    <comment ref="G107" authorId="0" shapeId="0" xr:uid="{39D81FAA-1FC4-461D-8F61-78B6BD849D79}">
      <text>
        <r>
          <rPr>
            <sz val="9"/>
            <color indexed="81"/>
            <rFont val="Tahoma"/>
            <family val="2"/>
          </rPr>
          <t>Account_Balance_MTD(acctdept: {Map!F197})</t>
        </r>
      </text>
    </comment>
    <comment ref="H107" authorId="0" shapeId="0" xr:uid="{C0B0BDF2-BEB4-4B36-8514-1A32D6C537C9}">
      <text>
        <r>
          <rPr>
            <sz val="9"/>
            <color indexed="81"/>
            <rFont val="Tahoma"/>
            <family val="2"/>
          </rPr>
          <t>Account_Balance_MTD(acctdept: {Map!G197})</t>
        </r>
      </text>
    </comment>
    <comment ref="I107" authorId="0" shapeId="0" xr:uid="{FB5F4B92-B113-4A8A-A6AF-E8799156746A}">
      <text>
        <r>
          <rPr>
            <sz val="9"/>
            <color indexed="81"/>
            <rFont val="Tahoma"/>
            <family val="2"/>
          </rPr>
          <t>Account_Balance_MTD(acctdept: {Map!H197})</t>
        </r>
      </text>
    </comment>
    <comment ref="J107" authorId="0" shapeId="0" xr:uid="{3D9E8C2C-3E24-4E13-A8A0-5AA796E5E154}">
      <text>
        <r>
          <rPr>
            <sz val="9"/>
            <color indexed="81"/>
            <rFont val="Tahoma"/>
            <family val="2"/>
          </rPr>
          <t>Account_Balance_MTD(acctdept: {Map!I197})</t>
        </r>
      </text>
    </comment>
    <comment ref="K107" authorId="0" shapeId="0" xr:uid="{14C90023-D9AC-4F90-BCAA-CF79AB2A45F7}">
      <text>
        <r>
          <rPr>
            <sz val="9"/>
            <color indexed="81"/>
            <rFont val="Tahoma"/>
            <family val="2"/>
          </rPr>
          <t>Account_Balance_MTD(acctdept: {Map!J197})</t>
        </r>
      </text>
    </comment>
    <comment ref="L107" authorId="0" shapeId="0" xr:uid="{069FBFE3-A1CB-43CE-9E38-7ACB68473AB7}">
      <text>
        <r>
          <rPr>
            <sz val="9"/>
            <color indexed="81"/>
            <rFont val="Tahoma"/>
            <family val="2"/>
          </rPr>
          <t>Account_Balance_MTD(acctdept: {Map!K197})</t>
        </r>
      </text>
    </comment>
    <comment ref="M107" authorId="0" shapeId="0" xr:uid="{6985C228-99CF-415F-ACA6-0D196B3D3A95}">
      <text>
        <r>
          <rPr>
            <sz val="9"/>
            <color indexed="81"/>
            <rFont val="Tahoma"/>
            <family val="2"/>
          </rPr>
          <t>Account_Balance_MTD(acctdept: {Map!L197})</t>
        </r>
      </text>
    </comment>
    <comment ref="D108" authorId="0" shapeId="0" xr:uid="{E5A436AA-CF5D-45BE-94B3-5AD7FC87819A}">
      <text>
        <r>
          <rPr>
            <sz val="9"/>
            <color indexed="81"/>
            <rFont val="Tahoma"/>
            <family val="2"/>
          </rPr>
          <t>Account_Balance_MTD(acctdept: {Map!C198})</t>
        </r>
      </text>
    </comment>
    <comment ref="E108" authorId="0" shapeId="0" xr:uid="{F98006CA-7844-47F1-9F7E-106663A07A25}">
      <text>
        <r>
          <rPr>
            <sz val="9"/>
            <color indexed="81"/>
            <rFont val="Tahoma"/>
            <family val="2"/>
          </rPr>
          <t>Account_Balance_MTD(acctdept: {Map!D198})</t>
        </r>
      </text>
    </comment>
    <comment ref="F108" authorId="0" shapeId="0" xr:uid="{C2BA1AC7-0A58-4A9D-A00D-A10AD19D2FA2}">
      <text>
        <r>
          <rPr>
            <sz val="9"/>
            <color indexed="81"/>
            <rFont val="Tahoma"/>
            <family val="2"/>
          </rPr>
          <t>Account_Balance_MTD(acctdept: {Map!E198})</t>
        </r>
      </text>
    </comment>
    <comment ref="G108" authorId="0" shapeId="0" xr:uid="{C722334D-1534-4118-972A-8189A26B4A98}">
      <text>
        <r>
          <rPr>
            <sz val="9"/>
            <color indexed="81"/>
            <rFont val="Tahoma"/>
            <family val="2"/>
          </rPr>
          <t>Account_Balance_MTD(acctdept: {Map!F198})</t>
        </r>
      </text>
    </comment>
    <comment ref="H108" authorId="0" shapeId="0" xr:uid="{4D73DA18-C2AD-4F1E-8AA6-80AC867DB81B}">
      <text>
        <r>
          <rPr>
            <sz val="9"/>
            <color indexed="81"/>
            <rFont val="Tahoma"/>
            <family val="2"/>
          </rPr>
          <t>Account_Balance_MTD(acctdept: {Map!G198})</t>
        </r>
      </text>
    </comment>
    <comment ref="I108" authorId="0" shapeId="0" xr:uid="{7C869AC9-C101-4AF9-86D1-8690F3E193BD}">
      <text>
        <r>
          <rPr>
            <sz val="9"/>
            <color indexed="81"/>
            <rFont val="Tahoma"/>
            <family val="2"/>
          </rPr>
          <t>Account_Balance_MTD(acctdept: {Map!H198})</t>
        </r>
      </text>
    </comment>
    <comment ref="J108" authorId="0" shapeId="0" xr:uid="{47FEE813-E98E-4C0C-8534-C327FE4C239B}">
      <text>
        <r>
          <rPr>
            <sz val="9"/>
            <color indexed="81"/>
            <rFont val="Tahoma"/>
            <family val="2"/>
          </rPr>
          <t>Account_Balance_MTD(acctdept: {Map!I198})</t>
        </r>
      </text>
    </comment>
    <comment ref="K108" authorId="0" shapeId="0" xr:uid="{E3A20B86-6D34-476F-A3B2-CFF08AE5A066}">
      <text>
        <r>
          <rPr>
            <sz val="9"/>
            <color indexed="81"/>
            <rFont val="Tahoma"/>
            <family val="2"/>
          </rPr>
          <t>Account_Balance_MTD(acctdept: {Map!J198})</t>
        </r>
      </text>
    </comment>
    <comment ref="L108" authorId="0" shapeId="0" xr:uid="{824D9356-2A47-411F-A5D9-3868A8A82FEA}">
      <text>
        <r>
          <rPr>
            <sz val="9"/>
            <color indexed="81"/>
            <rFont val="Tahoma"/>
            <family val="2"/>
          </rPr>
          <t>Account_Balance_MTD(acctdept: {Map!K198})</t>
        </r>
      </text>
    </comment>
    <comment ref="M108" authorId="0" shapeId="0" xr:uid="{21FA70BC-8213-4083-AEB5-348C72733552}">
      <text>
        <r>
          <rPr>
            <sz val="9"/>
            <color indexed="81"/>
            <rFont val="Tahoma"/>
            <family val="2"/>
          </rPr>
          <t>Account_Balance_MTD(acctdept: {Map!L198})</t>
        </r>
      </text>
    </comment>
    <comment ref="D109" authorId="0" shapeId="0" xr:uid="{82DB2795-1D87-45CF-85C3-BBF8896B6011}">
      <text>
        <r>
          <rPr>
            <sz val="9"/>
            <color indexed="81"/>
            <rFont val="Tahoma"/>
            <family val="2"/>
          </rPr>
          <t>Account_Balance_MTD(acctdept: {Map!C199})</t>
        </r>
      </text>
    </comment>
    <comment ref="E109" authorId="0" shapeId="0" xr:uid="{C36C5A16-02E0-4EAA-A838-F1008090E065}">
      <text>
        <r>
          <rPr>
            <sz val="9"/>
            <color indexed="81"/>
            <rFont val="Tahoma"/>
            <family val="2"/>
          </rPr>
          <t>Account_Balance_MTD(acctdept: {Map!D199})</t>
        </r>
      </text>
    </comment>
    <comment ref="F109" authorId="0" shapeId="0" xr:uid="{4B482F0A-5FEA-4861-B199-7C245D075256}">
      <text>
        <r>
          <rPr>
            <sz val="9"/>
            <color indexed="81"/>
            <rFont val="Tahoma"/>
            <family val="2"/>
          </rPr>
          <t>Account_Balance_MTD(acctdept: {Map!E199})</t>
        </r>
      </text>
    </comment>
    <comment ref="G109" authorId="0" shapeId="0" xr:uid="{8755ED42-0992-476D-9930-C1BFFC2D043F}">
      <text>
        <r>
          <rPr>
            <sz val="9"/>
            <color indexed="81"/>
            <rFont val="Tahoma"/>
            <family val="2"/>
          </rPr>
          <t>Account_Balance_MTD(acctdept: {Map!F199})</t>
        </r>
      </text>
    </comment>
    <comment ref="H109" authorId="0" shapeId="0" xr:uid="{1F833CB1-C884-4886-A146-EB10498D7C6E}">
      <text>
        <r>
          <rPr>
            <sz val="9"/>
            <color indexed="81"/>
            <rFont val="Tahoma"/>
            <family val="2"/>
          </rPr>
          <t>Account_Balance_MTD(acctdept: {Map!G199})</t>
        </r>
      </text>
    </comment>
    <comment ref="I109" authorId="0" shapeId="0" xr:uid="{1AEBB66E-C9A5-4848-BF36-96DE05A51DC1}">
      <text>
        <r>
          <rPr>
            <sz val="9"/>
            <color indexed="81"/>
            <rFont val="Tahoma"/>
            <family val="2"/>
          </rPr>
          <t>Account_Balance_MTD(acctdept: {Map!H199})</t>
        </r>
      </text>
    </comment>
    <comment ref="J109" authorId="0" shapeId="0" xr:uid="{17F019FC-684F-442D-BA06-64DE0942CC93}">
      <text>
        <r>
          <rPr>
            <sz val="9"/>
            <color indexed="81"/>
            <rFont val="Tahoma"/>
            <family val="2"/>
          </rPr>
          <t>Account_Balance_MTD(acctdept: {Map!I199})</t>
        </r>
      </text>
    </comment>
    <comment ref="K109" authorId="0" shapeId="0" xr:uid="{9497EF05-7C0E-4C8D-804C-FD1FE0AD1F91}">
      <text>
        <r>
          <rPr>
            <sz val="9"/>
            <color indexed="81"/>
            <rFont val="Tahoma"/>
            <family val="2"/>
          </rPr>
          <t>Account_Balance_MTD(acctdept: {Map!J199})</t>
        </r>
      </text>
    </comment>
    <comment ref="L109" authorId="0" shapeId="0" xr:uid="{5A4C474A-3C81-4D43-8AC7-C622A3811275}">
      <text>
        <r>
          <rPr>
            <sz val="9"/>
            <color indexed="81"/>
            <rFont val="Tahoma"/>
            <family val="2"/>
          </rPr>
          <t>Account_Balance_MTD(acctdept: {Map!K199})</t>
        </r>
      </text>
    </comment>
    <comment ref="M109" authorId="0" shapeId="0" xr:uid="{AB204F77-44B6-471A-8F9D-E37B3F40C867}">
      <text>
        <r>
          <rPr>
            <sz val="9"/>
            <color indexed="81"/>
            <rFont val="Tahoma"/>
            <family val="2"/>
          </rPr>
          <t>Account_Balance_MTD(acctdept: {Map!L199})</t>
        </r>
      </text>
    </comment>
    <comment ref="D110" authorId="0" shapeId="0" xr:uid="{7BC0ED1B-5F3E-4170-81BC-E68124691202}">
      <text>
        <r>
          <rPr>
            <sz val="9"/>
            <color indexed="81"/>
            <rFont val="Tahoma"/>
            <family val="2"/>
          </rPr>
          <t>Account_Balance_MTD(acctdept: {Map!C200})</t>
        </r>
      </text>
    </comment>
    <comment ref="E110" authorId="0" shapeId="0" xr:uid="{DF3D3C5C-6872-46C0-8E6B-E29903D79D72}">
      <text>
        <r>
          <rPr>
            <sz val="9"/>
            <color indexed="81"/>
            <rFont val="Tahoma"/>
            <family val="2"/>
          </rPr>
          <t>Account_Balance_MTD(acctdept: {Map!D200})</t>
        </r>
      </text>
    </comment>
    <comment ref="F110" authorId="0" shapeId="0" xr:uid="{99951BD9-93A2-4C0B-BD90-71B520F37264}">
      <text>
        <r>
          <rPr>
            <sz val="9"/>
            <color indexed="81"/>
            <rFont val="Tahoma"/>
            <family val="2"/>
          </rPr>
          <t>Account_Balance_MTD(acctdept: {Map!E200})</t>
        </r>
      </text>
    </comment>
    <comment ref="G110" authorId="0" shapeId="0" xr:uid="{701E6339-2154-4502-AC90-4A94C95982D4}">
      <text>
        <r>
          <rPr>
            <sz val="9"/>
            <color indexed="81"/>
            <rFont val="Tahoma"/>
            <family val="2"/>
          </rPr>
          <t>Account_Balance_MTD(acctdept: {Map!F200})</t>
        </r>
      </text>
    </comment>
    <comment ref="H110" authorId="0" shapeId="0" xr:uid="{F49E69BE-7AC2-4273-A295-5261E6C5087A}">
      <text>
        <r>
          <rPr>
            <sz val="9"/>
            <color indexed="81"/>
            <rFont val="Tahoma"/>
            <family val="2"/>
          </rPr>
          <t>Account_Balance_MTD(acctdept: {Map!G200})</t>
        </r>
      </text>
    </comment>
    <comment ref="I110" authorId="0" shapeId="0" xr:uid="{88359B17-0DEE-4175-9614-86915B941880}">
      <text>
        <r>
          <rPr>
            <sz val="9"/>
            <color indexed="81"/>
            <rFont val="Tahoma"/>
            <family val="2"/>
          </rPr>
          <t>Account_Balance_MTD(acctdept: {Map!H200})</t>
        </r>
      </text>
    </comment>
    <comment ref="J110" authorId="0" shapeId="0" xr:uid="{78B4028B-1003-4261-A30F-86DB135D4270}">
      <text>
        <r>
          <rPr>
            <sz val="9"/>
            <color indexed="81"/>
            <rFont val="Tahoma"/>
            <family val="2"/>
          </rPr>
          <t>Account_Balance_MTD(acctdept: {Map!I200})</t>
        </r>
      </text>
    </comment>
    <comment ref="K110" authorId="0" shapeId="0" xr:uid="{F197A593-7020-4B1A-B06E-88CEE4D4161C}">
      <text>
        <r>
          <rPr>
            <sz val="9"/>
            <color indexed="81"/>
            <rFont val="Tahoma"/>
            <family val="2"/>
          </rPr>
          <t>Account_Balance_MTD(acctdept: {Map!J200})</t>
        </r>
      </text>
    </comment>
    <comment ref="L110" authorId="0" shapeId="0" xr:uid="{E6D4B532-861A-456D-A486-B5175317A308}">
      <text>
        <r>
          <rPr>
            <sz val="9"/>
            <color indexed="81"/>
            <rFont val="Tahoma"/>
            <family val="2"/>
          </rPr>
          <t>Account_Balance_MTD(acctdept: {Map!K200})</t>
        </r>
      </text>
    </comment>
    <comment ref="M110" authorId="0" shapeId="0" xr:uid="{BD4062E5-EB5A-4152-A622-9CB9DBAF5D06}">
      <text>
        <r>
          <rPr>
            <sz val="9"/>
            <color indexed="81"/>
            <rFont val="Tahoma"/>
            <family val="2"/>
          </rPr>
          <t>Account_Balance_MTD(acctdept: {Map!L200})</t>
        </r>
      </text>
    </comment>
    <comment ref="D111" authorId="0" shapeId="0" xr:uid="{AF7B8469-D4A1-4BA0-81CB-0BAE8EEA544B}">
      <text>
        <r>
          <rPr>
            <sz val="9"/>
            <color indexed="81"/>
            <rFont val="Tahoma"/>
            <family val="2"/>
          </rPr>
          <t>Account_Balance_MTD(acctdept: {Map!C201})</t>
        </r>
      </text>
    </comment>
    <comment ref="E111" authorId="0" shapeId="0" xr:uid="{DE0A972B-C307-4F08-B425-2B31C105C37A}">
      <text>
        <r>
          <rPr>
            <sz val="9"/>
            <color indexed="81"/>
            <rFont val="Tahoma"/>
            <family val="2"/>
          </rPr>
          <t>Account_Balance_MTD(acctdept: {Map!D201})</t>
        </r>
      </text>
    </comment>
    <comment ref="F111" authorId="0" shapeId="0" xr:uid="{3998BC72-93DB-4A54-A197-CB0A89515AC1}">
      <text>
        <r>
          <rPr>
            <sz val="9"/>
            <color indexed="81"/>
            <rFont val="Tahoma"/>
            <family val="2"/>
          </rPr>
          <t>Account_Balance_MTD(acctdept: {Map!E201})</t>
        </r>
      </text>
    </comment>
    <comment ref="G111" authorId="0" shapeId="0" xr:uid="{5BE24608-06DC-4EF4-B8C6-0DDACFC358B9}">
      <text>
        <r>
          <rPr>
            <sz val="9"/>
            <color indexed="81"/>
            <rFont val="Tahoma"/>
            <family val="2"/>
          </rPr>
          <t>Account_Balance_MTD(acctdept: {Map!F201})</t>
        </r>
      </text>
    </comment>
    <comment ref="H111" authorId="0" shapeId="0" xr:uid="{7AA5D3A0-4A77-46F4-B710-B7DDF25E5994}">
      <text>
        <r>
          <rPr>
            <sz val="9"/>
            <color indexed="81"/>
            <rFont val="Tahoma"/>
            <family val="2"/>
          </rPr>
          <t>Account_Balance_MTD(acctdept: {Map!G201})</t>
        </r>
      </text>
    </comment>
    <comment ref="I111" authorId="0" shapeId="0" xr:uid="{F7678512-6560-4BCC-A463-6475AA07DA4B}">
      <text>
        <r>
          <rPr>
            <sz val="9"/>
            <color indexed="81"/>
            <rFont val="Tahoma"/>
            <family val="2"/>
          </rPr>
          <t>Account_Balance_MTD(acctdept: {Map!H201})</t>
        </r>
      </text>
    </comment>
    <comment ref="J111" authorId="0" shapeId="0" xr:uid="{BE2F2824-8674-43D2-A5CE-5A1FF2FE66F1}">
      <text>
        <r>
          <rPr>
            <sz val="9"/>
            <color indexed="81"/>
            <rFont val="Tahoma"/>
            <family val="2"/>
          </rPr>
          <t>Account_Balance_MTD(acctdept: {Map!I201})</t>
        </r>
      </text>
    </comment>
    <comment ref="K111" authorId="0" shapeId="0" xr:uid="{4FE95483-77FE-449C-BBD1-0D8E26E8F085}">
      <text>
        <r>
          <rPr>
            <sz val="9"/>
            <color indexed="81"/>
            <rFont val="Tahoma"/>
            <family val="2"/>
          </rPr>
          <t>Account_Balance_MTD(acctdept: {Map!J201})</t>
        </r>
      </text>
    </comment>
    <comment ref="L111" authorId="0" shapeId="0" xr:uid="{44B5190C-4FFA-44C4-9C6C-58818EEA6BFA}">
      <text>
        <r>
          <rPr>
            <sz val="9"/>
            <color indexed="81"/>
            <rFont val="Tahoma"/>
            <family val="2"/>
          </rPr>
          <t>Account_Balance_MTD(acctdept: {Map!K201})</t>
        </r>
      </text>
    </comment>
    <comment ref="M111" authorId="0" shapeId="0" xr:uid="{076F0498-4E5C-459D-BADA-9BE8A31AE74A}">
      <text>
        <r>
          <rPr>
            <sz val="9"/>
            <color indexed="81"/>
            <rFont val="Tahoma"/>
            <family val="2"/>
          </rPr>
          <t>Account_Balance_MTD(acctdept: {Map!L201})</t>
        </r>
      </text>
    </comment>
    <comment ref="D112" authorId="0" shapeId="0" xr:uid="{F4EFE7DF-852F-490B-9DBD-B040D350A465}">
      <text>
        <r>
          <rPr>
            <sz val="9"/>
            <color indexed="81"/>
            <rFont val="Tahoma"/>
            <family val="2"/>
          </rPr>
          <t>Account_Balance_MTD(acctdept: {Map!C202})</t>
        </r>
      </text>
    </comment>
    <comment ref="E112" authorId="0" shapeId="0" xr:uid="{344DAA58-C8C6-4118-A0F6-E7ACEA350967}">
      <text>
        <r>
          <rPr>
            <sz val="9"/>
            <color indexed="81"/>
            <rFont val="Tahoma"/>
            <family val="2"/>
          </rPr>
          <t>Account_Balance_MTD(acctdept: {Map!D202})</t>
        </r>
      </text>
    </comment>
    <comment ref="F112" authorId="0" shapeId="0" xr:uid="{8D2E7055-95E8-4CD3-8CF5-A18B11633091}">
      <text>
        <r>
          <rPr>
            <sz val="9"/>
            <color indexed="81"/>
            <rFont val="Tahoma"/>
            <family val="2"/>
          </rPr>
          <t>Account_Balance_MTD(acctdept: {Map!E202})</t>
        </r>
      </text>
    </comment>
    <comment ref="G112" authorId="0" shapeId="0" xr:uid="{BDAD4A5F-8D39-4992-BCB6-82B5D7E1490D}">
      <text>
        <r>
          <rPr>
            <sz val="9"/>
            <color indexed="81"/>
            <rFont val="Tahoma"/>
            <family val="2"/>
          </rPr>
          <t>Account_Balance_MTD(acctdept: {Map!F202})</t>
        </r>
      </text>
    </comment>
    <comment ref="H112" authorId="0" shapeId="0" xr:uid="{83F68222-EC86-47A6-8030-00CE919B79B0}">
      <text>
        <r>
          <rPr>
            <sz val="9"/>
            <color indexed="81"/>
            <rFont val="Tahoma"/>
            <family val="2"/>
          </rPr>
          <t>Account_Balance_MTD(acctdept: {Map!G202})</t>
        </r>
      </text>
    </comment>
    <comment ref="I112" authorId="0" shapeId="0" xr:uid="{6B1DB2E6-B9E6-4398-A021-D503269F752B}">
      <text>
        <r>
          <rPr>
            <sz val="9"/>
            <color indexed="81"/>
            <rFont val="Tahoma"/>
            <family val="2"/>
          </rPr>
          <t>Account_Balance_MTD(acctdept: {Map!H202})</t>
        </r>
      </text>
    </comment>
    <comment ref="J112" authorId="0" shapeId="0" xr:uid="{2E3122DB-4EE8-4124-A0CC-AFD06CD536AB}">
      <text>
        <r>
          <rPr>
            <sz val="9"/>
            <color indexed="81"/>
            <rFont val="Tahoma"/>
            <family val="2"/>
          </rPr>
          <t>Account_Balance_MTD(acctdept: {Map!I202})</t>
        </r>
      </text>
    </comment>
    <comment ref="K112" authorId="0" shapeId="0" xr:uid="{1013B1EE-67CF-4A24-A86B-97A865AA60F9}">
      <text>
        <r>
          <rPr>
            <sz val="9"/>
            <color indexed="81"/>
            <rFont val="Tahoma"/>
            <family val="2"/>
          </rPr>
          <t>Account_Balance_MTD(acctdept: {Map!J202})</t>
        </r>
      </text>
    </comment>
    <comment ref="L112" authorId="0" shapeId="0" xr:uid="{BF429932-FF4A-444F-8228-178CC27BE944}">
      <text>
        <r>
          <rPr>
            <sz val="9"/>
            <color indexed="81"/>
            <rFont val="Tahoma"/>
            <family val="2"/>
          </rPr>
          <t>Account_Balance_MTD(acctdept: {Map!K202})</t>
        </r>
      </text>
    </comment>
    <comment ref="M112" authorId="0" shapeId="0" xr:uid="{BD48E7EE-F813-49EA-A16F-D1232AA36CA3}">
      <text>
        <r>
          <rPr>
            <sz val="9"/>
            <color indexed="81"/>
            <rFont val="Tahoma"/>
            <family val="2"/>
          </rPr>
          <t>Account_Balance_MTD(acctdept: {Map!L202})</t>
        </r>
      </text>
    </comment>
    <comment ref="D113" authorId="0" shapeId="0" xr:uid="{1E2B425E-1D71-4D35-A39A-31E8F1AF4B09}">
      <text>
        <r>
          <rPr>
            <sz val="9"/>
            <color indexed="81"/>
            <rFont val="Tahoma"/>
            <family val="2"/>
          </rPr>
          <t>Account_Balance_MTD(acctdept: {Map!C203})</t>
        </r>
      </text>
    </comment>
    <comment ref="E113" authorId="0" shapeId="0" xr:uid="{315A52A7-D420-4E61-9E19-124EE67C7530}">
      <text>
        <r>
          <rPr>
            <sz val="9"/>
            <color indexed="81"/>
            <rFont val="Tahoma"/>
            <family val="2"/>
          </rPr>
          <t>Account_Balance_MTD(acctdept: {Map!D203})</t>
        </r>
      </text>
    </comment>
    <comment ref="F113" authorId="0" shapeId="0" xr:uid="{DB1B991C-8651-409C-B335-818F80C3B8DD}">
      <text>
        <r>
          <rPr>
            <sz val="9"/>
            <color indexed="81"/>
            <rFont val="Tahoma"/>
            <family val="2"/>
          </rPr>
          <t>Account_Balance_MTD(acctdept: {Map!E203})</t>
        </r>
      </text>
    </comment>
    <comment ref="G113" authorId="0" shapeId="0" xr:uid="{B3AC13CC-C3B3-4F3C-B379-871ADB90F94C}">
      <text>
        <r>
          <rPr>
            <sz val="9"/>
            <color indexed="81"/>
            <rFont val="Tahoma"/>
            <family val="2"/>
          </rPr>
          <t>Account_Balance_MTD(acctdept: {Map!F203})</t>
        </r>
      </text>
    </comment>
    <comment ref="H113" authorId="0" shapeId="0" xr:uid="{9F5602B3-4A6F-4D73-935E-7EDE855B770B}">
      <text>
        <r>
          <rPr>
            <sz val="9"/>
            <color indexed="81"/>
            <rFont val="Tahoma"/>
            <family val="2"/>
          </rPr>
          <t>Account_Balance_MTD(acctdept: {Map!G203})</t>
        </r>
      </text>
    </comment>
    <comment ref="I113" authorId="0" shapeId="0" xr:uid="{22900072-B3BF-45B2-B964-A15D6B4C674B}">
      <text>
        <r>
          <rPr>
            <sz val="9"/>
            <color indexed="81"/>
            <rFont val="Tahoma"/>
            <family val="2"/>
          </rPr>
          <t>Account_Balance_MTD(acctdept: {Map!H203})</t>
        </r>
      </text>
    </comment>
    <comment ref="J113" authorId="0" shapeId="0" xr:uid="{DAC50741-D549-4E7F-B623-67389EFBE819}">
      <text>
        <r>
          <rPr>
            <sz val="9"/>
            <color indexed="81"/>
            <rFont val="Tahoma"/>
            <family val="2"/>
          </rPr>
          <t>Account_Balance_MTD(acctdept: {Map!I203})</t>
        </r>
      </text>
    </comment>
    <comment ref="K113" authorId="0" shapeId="0" xr:uid="{CCC8AB65-0826-41C9-8D73-40E1DFBAA565}">
      <text>
        <r>
          <rPr>
            <sz val="9"/>
            <color indexed="81"/>
            <rFont val="Tahoma"/>
            <family val="2"/>
          </rPr>
          <t>Account_Balance_MTD(acctdept: {Map!J203})</t>
        </r>
      </text>
    </comment>
    <comment ref="L113" authorId="0" shapeId="0" xr:uid="{721ABAAA-4C96-47FD-9B2C-77AF3AE0211E}">
      <text>
        <r>
          <rPr>
            <sz val="9"/>
            <color indexed="81"/>
            <rFont val="Tahoma"/>
            <family val="2"/>
          </rPr>
          <t>Account_Balance_MTD(acctdept: {Map!K203})</t>
        </r>
      </text>
    </comment>
    <comment ref="M113" authorId="0" shapeId="0" xr:uid="{99648B74-269C-400B-9B98-78BDD8B60A0C}">
      <text>
        <r>
          <rPr>
            <sz val="9"/>
            <color indexed="81"/>
            <rFont val="Tahoma"/>
            <family val="2"/>
          </rPr>
          <t>Account_Balance_MTD(acctdept: {Map!L203})</t>
        </r>
      </text>
    </comment>
    <comment ref="D114" authorId="0" shapeId="0" xr:uid="{4BCA6BD9-A374-4BC4-9829-EDB26A31B68E}">
      <text>
        <r>
          <rPr>
            <sz val="9"/>
            <color indexed="81"/>
            <rFont val="Tahoma"/>
            <family val="2"/>
          </rPr>
          <t>Account_Balance_MTD(acctdept: {Map!C204})</t>
        </r>
      </text>
    </comment>
    <comment ref="E114" authorId="0" shapeId="0" xr:uid="{F28514B8-6F85-425B-BBE4-82B7596C981B}">
      <text>
        <r>
          <rPr>
            <sz val="9"/>
            <color indexed="81"/>
            <rFont val="Tahoma"/>
            <family val="2"/>
          </rPr>
          <t>Account_Balance_MTD(acctdept: {Map!D204})</t>
        </r>
      </text>
    </comment>
    <comment ref="F114" authorId="0" shapeId="0" xr:uid="{D106DCDA-D122-45A0-838E-06A1BB99824D}">
      <text>
        <r>
          <rPr>
            <sz val="9"/>
            <color indexed="81"/>
            <rFont val="Tahoma"/>
            <family val="2"/>
          </rPr>
          <t>Account_Balance_MTD(acctdept: {Map!E204})</t>
        </r>
      </text>
    </comment>
    <comment ref="G114" authorId="0" shapeId="0" xr:uid="{6E20652A-45B5-4E8D-B0BC-95A83E04862B}">
      <text>
        <r>
          <rPr>
            <sz val="9"/>
            <color indexed="81"/>
            <rFont val="Tahoma"/>
            <family val="2"/>
          </rPr>
          <t>Account_Balance_MTD(acctdept: {Map!F204})</t>
        </r>
      </text>
    </comment>
    <comment ref="H114" authorId="0" shapeId="0" xr:uid="{AB081219-1FC6-421C-9D69-C221B85FAB6F}">
      <text>
        <r>
          <rPr>
            <sz val="9"/>
            <color indexed="81"/>
            <rFont val="Tahoma"/>
            <family val="2"/>
          </rPr>
          <t>Account_Balance_MTD(acctdept: {Map!G204})</t>
        </r>
      </text>
    </comment>
    <comment ref="I114" authorId="0" shapeId="0" xr:uid="{873E3CE6-380F-45B4-AFDF-8A1434F6CA4A}">
      <text>
        <r>
          <rPr>
            <sz val="9"/>
            <color indexed="81"/>
            <rFont val="Tahoma"/>
            <family val="2"/>
          </rPr>
          <t>Account_Balance_MTD(acctdept: {Map!H204})</t>
        </r>
      </text>
    </comment>
    <comment ref="J114" authorId="0" shapeId="0" xr:uid="{95685610-8382-4449-9C22-1600E35E4C49}">
      <text>
        <r>
          <rPr>
            <sz val="9"/>
            <color indexed="81"/>
            <rFont val="Tahoma"/>
            <family val="2"/>
          </rPr>
          <t>Account_Balance_MTD(acctdept: {Map!I204})</t>
        </r>
      </text>
    </comment>
    <comment ref="K114" authorId="0" shapeId="0" xr:uid="{3BA4ACBD-2025-43C4-9633-725F19E5FBE2}">
      <text>
        <r>
          <rPr>
            <sz val="9"/>
            <color indexed="81"/>
            <rFont val="Tahoma"/>
            <family val="2"/>
          </rPr>
          <t>Account_Balance_MTD(acctdept: {Map!J204})</t>
        </r>
      </text>
    </comment>
    <comment ref="L114" authorId="0" shapeId="0" xr:uid="{F30B5241-E9FE-4C79-8A28-3D60D80DDBC9}">
      <text>
        <r>
          <rPr>
            <sz val="9"/>
            <color indexed="81"/>
            <rFont val="Tahoma"/>
            <family val="2"/>
          </rPr>
          <t>Account_Balance_MTD(acctdept: {Map!K204})</t>
        </r>
      </text>
    </comment>
    <comment ref="M114" authorId="0" shapeId="0" xr:uid="{3274575A-4EA1-48D6-9A22-DE751043E6A5}">
      <text>
        <r>
          <rPr>
            <sz val="9"/>
            <color indexed="81"/>
            <rFont val="Tahoma"/>
            <family val="2"/>
          </rPr>
          <t>Account_Balance_MTD(acctdept: {Map!L204})</t>
        </r>
      </text>
    </comment>
    <comment ref="D115" authorId="0" shapeId="0" xr:uid="{0E167249-B484-44A2-91BB-49B85FC08118}">
      <text>
        <r>
          <rPr>
            <sz val="9"/>
            <color indexed="81"/>
            <rFont val="Tahoma"/>
            <family val="2"/>
          </rPr>
          <t>Account_Balance_MTD(acctdept: {Map!C205})</t>
        </r>
      </text>
    </comment>
    <comment ref="E115" authorId="0" shapeId="0" xr:uid="{5B79CDF9-C80C-4745-B244-BA986F7E1432}">
      <text>
        <r>
          <rPr>
            <sz val="9"/>
            <color indexed="81"/>
            <rFont val="Tahoma"/>
            <family val="2"/>
          </rPr>
          <t>Account_Balance_MTD(acctdept: {Map!D205})</t>
        </r>
      </text>
    </comment>
    <comment ref="F115" authorId="0" shapeId="0" xr:uid="{6E8D0F9F-87A1-4E16-9FC7-8655A7F9C6BD}">
      <text>
        <r>
          <rPr>
            <sz val="9"/>
            <color indexed="81"/>
            <rFont val="Tahoma"/>
            <family val="2"/>
          </rPr>
          <t>Account_Balance_MTD(acctdept: {Map!E205})</t>
        </r>
      </text>
    </comment>
    <comment ref="G115" authorId="0" shapeId="0" xr:uid="{02CDB29D-FD29-4AAD-8723-2B52CA81984A}">
      <text>
        <r>
          <rPr>
            <sz val="9"/>
            <color indexed="81"/>
            <rFont val="Tahoma"/>
            <family val="2"/>
          </rPr>
          <t>Account_Balance_MTD(acctdept: {Map!F205})</t>
        </r>
      </text>
    </comment>
    <comment ref="H115" authorId="0" shapeId="0" xr:uid="{1BC28108-395B-4530-9D59-59EBC4B686D5}">
      <text>
        <r>
          <rPr>
            <sz val="9"/>
            <color indexed="81"/>
            <rFont val="Tahoma"/>
            <family val="2"/>
          </rPr>
          <t>Account_Balance_MTD(acctdept: {Map!G205})</t>
        </r>
      </text>
    </comment>
    <comment ref="I115" authorId="0" shapeId="0" xr:uid="{B0BC9203-28DF-49A6-8307-B2A21DA1E274}">
      <text>
        <r>
          <rPr>
            <sz val="9"/>
            <color indexed="81"/>
            <rFont val="Tahoma"/>
            <family val="2"/>
          </rPr>
          <t>Account_Balance_MTD(acctdept: {Map!H205})</t>
        </r>
      </text>
    </comment>
    <comment ref="J115" authorId="0" shapeId="0" xr:uid="{641AD576-240C-4517-83F7-CB57F0E402FA}">
      <text>
        <r>
          <rPr>
            <sz val="9"/>
            <color indexed="81"/>
            <rFont val="Tahoma"/>
            <family val="2"/>
          </rPr>
          <t>Account_Balance_MTD(acctdept: {Map!I205})</t>
        </r>
      </text>
    </comment>
    <comment ref="K115" authorId="0" shapeId="0" xr:uid="{6A515B6B-C69C-402E-82BE-4018C2D95395}">
      <text>
        <r>
          <rPr>
            <sz val="9"/>
            <color indexed="81"/>
            <rFont val="Tahoma"/>
            <family val="2"/>
          </rPr>
          <t>Account_Balance_MTD(acctdept: {Map!J205})</t>
        </r>
      </text>
    </comment>
    <comment ref="L115" authorId="0" shapeId="0" xr:uid="{AECEF96D-37BF-438C-852B-D8131D8358A7}">
      <text>
        <r>
          <rPr>
            <sz val="9"/>
            <color indexed="81"/>
            <rFont val="Tahoma"/>
            <family val="2"/>
          </rPr>
          <t>Account_Balance_MTD(acctdept: {Map!K205})</t>
        </r>
      </text>
    </comment>
    <comment ref="M115" authorId="0" shapeId="0" xr:uid="{B3E727AF-F67A-4CDF-9776-BD3B43FB1121}">
      <text>
        <r>
          <rPr>
            <sz val="9"/>
            <color indexed="81"/>
            <rFont val="Tahoma"/>
            <family val="2"/>
          </rPr>
          <t>Account_Balance_MTD(acctdept: {Map!L205})</t>
        </r>
      </text>
    </comment>
    <comment ref="D116" authorId="0" shapeId="0" xr:uid="{7251B3FC-17DE-408D-A62E-F4C1109AE7CE}">
      <text>
        <r>
          <rPr>
            <sz val="9"/>
            <color indexed="81"/>
            <rFont val="Tahoma"/>
            <family val="2"/>
          </rPr>
          <t>Account_Balance_MTD(acctdept: {Map!C206})</t>
        </r>
      </text>
    </comment>
    <comment ref="E116" authorId="0" shapeId="0" xr:uid="{A630F607-A4AA-4611-A395-AAD7A7654C2A}">
      <text>
        <r>
          <rPr>
            <sz val="9"/>
            <color indexed="81"/>
            <rFont val="Tahoma"/>
            <family val="2"/>
          </rPr>
          <t>Account_Balance_MTD(acctdept: {Map!D206})</t>
        </r>
      </text>
    </comment>
    <comment ref="F116" authorId="0" shapeId="0" xr:uid="{7BFC864C-2ACD-405D-A7E6-57D54B545F98}">
      <text>
        <r>
          <rPr>
            <sz val="9"/>
            <color indexed="81"/>
            <rFont val="Tahoma"/>
            <family val="2"/>
          </rPr>
          <t>Account_Balance_MTD(acctdept: {Map!E206})</t>
        </r>
      </text>
    </comment>
    <comment ref="G116" authorId="0" shapeId="0" xr:uid="{38FB2B6A-659D-44D2-96C4-EB2E26A60352}">
      <text>
        <r>
          <rPr>
            <sz val="9"/>
            <color indexed="81"/>
            <rFont val="Tahoma"/>
            <family val="2"/>
          </rPr>
          <t>Account_Balance_MTD(acctdept: {Map!F206})</t>
        </r>
      </text>
    </comment>
    <comment ref="H116" authorId="0" shapeId="0" xr:uid="{0C40A468-4EC0-41C6-A1D9-320EEA14BE18}">
      <text>
        <r>
          <rPr>
            <sz val="9"/>
            <color indexed="81"/>
            <rFont val="Tahoma"/>
            <family val="2"/>
          </rPr>
          <t>Account_Balance_MTD(acctdept: {Map!G206})</t>
        </r>
      </text>
    </comment>
    <comment ref="I116" authorId="0" shapeId="0" xr:uid="{24FEE55E-516F-4642-9E67-8F5AA5E87032}">
      <text>
        <r>
          <rPr>
            <sz val="9"/>
            <color indexed="81"/>
            <rFont val="Tahoma"/>
            <family val="2"/>
          </rPr>
          <t>Account_Balance_MTD(acctdept: {Map!H206})</t>
        </r>
      </text>
    </comment>
    <comment ref="J116" authorId="0" shapeId="0" xr:uid="{AE26315B-9B7E-431C-8643-D37302FADBEF}">
      <text>
        <r>
          <rPr>
            <sz val="9"/>
            <color indexed="81"/>
            <rFont val="Tahoma"/>
            <family val="2"/>
          </rPr>
          <t>Account_Balance_MTD(acctdept: {Map!I206})</t>
        </r>
      </text>
    </comment>
    <comment ref="K116" authorId="0" shapeId="0" xr:uid="{060D5169-C0C1-49A4-8E92-A166247EF08C}">
      <text>
        <r>
          <rPr>
            <sz val="9"/>
            <color indexed="81"/>
            <rFont val="Tahoma"/>
            <family val="2"/>
          </rPr>
          <t>Account_Balance_MTD(acctdept: {Map!J206})</t>
        </r>
      </text>
    </comment>
    <comment ref="L116" authorId="0" shapeId="0" xr:uid="{FA9C17B3-57EC-4B2C-BB2C-BED880768192}">
      <text>
        <r>
          <rPr>
            <sz val="9"/>
            <color indexed="81"/>
            <rFont val="Tahoma"/>
            <family val="2"/>
          </rPr>
          <t>Account_Balance_MTD(acctdept: {Map!K206})</t>
        </r>
      </text>
    </comment>
    <comment ref="M116" authorId="0" shapeId="0" xr:uid="{739AA4D3-1D15-45F3-B66E-99CF5609D5EC}">
      <text>
        <r>
          <rPr>
            <sz val="9"/>
            <color indexed="81"/>
            <rFont val="Tahoma"/>
            <family val="2"/>
          </rPr>
          <t>Account_Balance_MTD(acctdept: {Map!L206})</t>
        </r>
      </text>
    </comment>
    <comment ref="D117" authorId="0" shapeId="0" xr:uid="{FD6C7208-4E81-490C-8A90-ACF293772889}">
      <text>
        <r>
          <rPr>
            <sz val="9"/>
            <color indexed="81"/>
            <rFont val="Tahoma"/>
            <family val="2"/>
          </rPr>
          <t>Account_Balance_MTD(acctdept: {Map!C207})</t>
        </r>
      </text>
    </comment>
    <comment ref="E117" authorId="0" shapeId="0" xr:uid="{A67E36CF-B28E-4FB8-BD82-CBD72F9C93FE}">
      <text>
        <r>
          <rPr>
            <sz val="9"/>
            <color indexed="81"/>
            <rFont val="Tahoma"/>
            <family val="2"/>
          </rPr>
          <t>Account_Balance_MTD(acctdept: {Map!D207})</t>
        </r>
      </text>
    </comment>
    <comment ref="F117" authorId="0" shapeId="0" xr:uid="{299D4652-E73E-4827-AC94-2967F6375021}">
      <text>
        <r>
          <rPr>
            <sz val="9"/>
            <color indexed="81"/>
            <rFont val="Tahoma"/>
            <family val="2"/>
          </rPr>
          <t>Account_Balance_MTD(acctdept: {Map!E207})</t>
        </r>
      </text>
    </comment>
    <comment ref="G117" authorId="0" shapeId="0" xr:uid="{B5EC8519-4024-4466-9038-982D6ECB8C54}">
      <text>
        <r>
          <rPr>
            <sz val="9"/>
            <color indexed="81"/>
            <rFont val="Tahoma"/>
            <family val="2"/>
          </rPr>
          <t>Account_Balance_MTD(acctdept: {Map!F207})</t>
        </r>
      </text>
    </comment>
    <comment ref="H117" authorId="0" shapeId="0" xr:uid="{D161A8E8-D296-446A-8814-FB6B260CA107}">
      <text>
        <r>
          <rPr>
            <sz val="9"/>
            <color indexed="81"/>
            <rFont val="Tahoma"/>
            <family val="2"/>
          </rPr>
          <t>Account_Balance_MTD(acctdept: {Map!G207})</t>
        </r>
      </text>
    </comment>
    <comment ref="I117" authorId="0" shapeId="0" xr:uid="{7BF7F60F-74C6-4CB6-AF1A-8579BC55158A}">
      <text>
        <r>
          <rPr>
            <sz val="9"/>
            <color indexed="81"/>
            <rFont val="Tahoma"/>
            <family val="2"/>
          </rPr>
          <t>Account_Balance_MTD(acctdept: {Map!H207})</t>
        </r>
      </text>
    </comment>
    <comment ref="J117" authorId="0" shapeId="0" xr:uid="{36131FC3-F266-479B-9DC1-B85B1CBC5AB3}">
      <text>
        <r>
          <rPr>
            <sz val="9"/>
            <color indexed="81"/>
            <rFont val="Tahoma"/>
            <family val="2"/>
          </rPr>
          <t>Account_Balance_MTD(acctdept: {Map!I207})</t>
        </r>
      </text>
    </comment>
    <comment ref="K117" authorId="0" shapeId="0" xr:uid="{C545D98F-B3EC-4DD2-BEF5-844C13A3690D}">
      <text>
        <r>
          <rPr>
            <sz val="9"/>
            <color indexed="81"/>
            <rFont val="Tahoma"/>
            <family val="2"/>
          </rPr>
          <t>Account_Balance_MTD(acctdept: {Map!J207})</t>
        </r>
      </text>
    </comment>
    <comment ref="L117" authorId="0" shapeId="0" xr:uid="{94F6C640-CB58-4A28-9EEA-F25FDF0D51F8}">
      <text>
        <r>
          <rPr>
            <sz val="9"/>
            <color indexed="81"/>
            <rFont val="Tahoma"/>
            <family val="2"/>
          </rPr>
          <t>Account_Balance_MTD(acctdept: {Map!K207})</t>
        </r>
      </text>
    </comment>
    <comment ref="M117" authorId="0" shapeId="0" xr:uid="{D247CAE1-B207-4B0E-9138-C6A99300B7E0}">
      <text>
        <r>
          <rPr>
            <sz val="9"/>
            <color indexed="81"/>
            <rFont val="Tahoma"/>
            <family val="2"/>
          </rPr>
          <t>Account_Balance_MTD(acctdept: {Map!L207})</t>
        </r>
      </text>
    </comment>
    <comment ref="D118" authorId="0" shapeId="0" xr:uid="{12AC6466-1527-4D5E-A5A7-32044CABF893}">
      <text>
        <r>
          <rPr>
            <sz val="9"/>
            <color indexed="81"/>
            <rFont val="Tahoma"/>
            <family val="2"/>
          </rPr>
          <t>Account_Balance_MTD(acctdept: {Map!C208})</t>
        </r>
      </text>
    </comment>
    <comment ref="E118" authorId="0" shapeId="0" xr:uid="{63E6CB5C-7FCD-4249-829B-C7F32B89C762}">
      <text>
        <r>
          <rPr>
            <sz val="9"/>
            <color indexed="81"/>
            <rFont val="Tahoma"/>
            <family val="2"/>
          </rPr>
          <t>Account_Balance_MTD(acctdept: {Map!D208})</t>
        </r>
      </text>
    </comment>
    <comment ref="F118" authorId="0" shapeId="0" xr:uid="{D5CA6A99-32B6-4331-BD6D-7BD77B893FCE}">
      <text>
        <r>
          <rPr>
            <sz val="9"/>
            <color indexed="81"/>
            <rFont val="Tahoma"/>
            <family val="2"/>
          </rPr>
          <t>Account_Balance_MTD(acctdept: {Map!E208})</t>
        </r>
      </text>
    </comment>
    <comment ref="G118" authorId="0" shapeId="0" xr:uid="{F4D8B4F3-CCFF-42AC-ADA9-ACC9DAD77BFF}">
      <text>
        <r>
          <rPr>
            <sz val="9"/>
            <color indexed="81"/>
            <rFont val="Tahoma"/>
            <family val="2"/>
          </rPr>
          <t>Account_Balance_MTD(acctdept: {Map!F208})</t>
        </r>
      </text>
    </comment>
    <comment ref="H118" authorId="0" shapeId="0" xr:uid="{48C7BDDC-AC5C-490E-A93E-89909305A5BE}">
      <text>
        <r>
          <rPr>
            <sz val="9"/>
            <color indexed="81"/>
            <rFont val="Tahoma"/>
            <family val="2"/>
          </rPr>
          <t>Account_Balance_MTD(acctdept: {Map!G208})</t>
        </r>
      </text>
    </comment>
    <comment ref="I118" authorId="0" shapeId="0" xr:uid="{20D04F9E-B622-4C1D-82DA-E81930EC64CA}">
      <text>
        <r>
          <rPr>
            <sz val="9"/>
            <color indexed="81"/>
            <rFont val="Tahoma"/>
            <family val="2"/>
          </rPr>
          <t>Account_Balance_MTD(acctdept: {Map!H208})</t>
        </r>
      </text>
    </comment>
    <comment ref="J118" authorId="0" shapeId="0" xr:uid="{6BB6D73D-C373-4007-990D-B22AF30FF197}">
      <text>
        <r>
          <rPr>
            <sz val="9"/>
            <color indexed="81"/>
            <rFont val="Tahoma"/>
            <family val="2"/>
          </rPr>
          <t>Account_Balance_MTD(acctdept: {Map!I208})</t>
        </r>
      </text>
    </comment>
    <comment ref="K118" authorId="0" shapeId="0" xr:uid="{E0CC128F-3216-48B0-8758-237F70D69810}">
      <text>
        <r>
          <rPr>
            <sz val="9"/>
            <color indexed="81"/>
            <rFont val="Tahoma"/>
            <family val="2"/>
          </rPr>
          <t>Account_Balance_MTD(acctdept: {Map!J208})</t>
        </r>
      </text>
    </comment>
    <comment ref="L118" authorId="0" shapeId="0" xr:uid="{D95950D8-6156-4B61-97E9-1BC744BF0654}">
      <text>
        <r>
          <rPr>
            <sz val="9"/>
            <color indexed="81"/>
            <rFont val="Tahoma"/>
            <family val="2"/>
          </rPr>
          <t>Account_Balance_MTD(acctdept: {Map!K208})</t>
        </r>
      </text>
    </comment>
    <comment ref="M118" authorId="0" shapeId="0" xr:uid="{0BAB9996-FBC9-48F6-B89D-5C167B266DB9}">
      <text>
        <r>
          <rPr>
            <sz val="9"/>
            <color indexed="81"/>
            <rFont val="Tahoma"/>
            <family val="2"/>
          </rPr>
          <t>Account_Balance_MTD(acctdept: {Map!L208})</t>
        </r>
      </text>
    </comment>
    <comment ref="D119" authorId="0" shapeId="0" xr:uid="{71765103-49C8-44DB-9178-69D3EFB32D3E}">
      <text>
        <r>
          <rPr>
            <sz val="9"/>
            <color indexed="81"/>
            <rFont val="Tahoma"/>
            <family val="2"/>
          </rPr>
          <t>Account_Balance_MTD(acctdept: {Map!C209})</t>
        </r>
      </text>
    </comment>
    <comment ref="E119" authorId="0" shapeId="0" xr:uid="{4AFFC195-87E4-419D-B4D5-FA83727BD01A}">
      <text>
        <r>
          <rPr>
            <sz val="9"/>
            <color indexed="81"/>
            <rFont val="Tahoma"/>
            <family val="2"/>
          </rPr>
          <t>Account_Balance_MTD(acctdept: {Map!D209})</t>
        </r>
      </text>
    </comment>
    <comment ref="F119" authorId="0" shapeId="0" xr:uid="{E789A24A-B097-4EEE-BE21-E26995D34F6D}">
      <text>
        <r>
          <rPr>
            <sz val="9"/>
            <color indexed="81"/>
            <rFont val="Tahoma"/>
            <family val="2"/>
          </rPr>
          <t>Account_Balance_MTD(acctdept: {Map!E209})</t>
        </r>
      </text>
    </comment>
    <comment ref="G119" authorId="0" shapeId="0" xr:uid="{D2A2BE29-CCDD-46EA-8AEB-A0477D4E345E}">
      <text>
        <r>
          <rPr>
            <sz val="9"/>
            <color indexed="81"/>
            <rFont val="Tahoma"/>
            <family val="2"/>
          </rPr>
          <t>Account_Balance_MTD(acctdept: {Map!F209})</t>
        </r>
      </text>
    </comment>
    <comment ref="H119" authorId="0" shapeId="0" xr:uid="{81F037A7-0267-430E-9E24-446A527B4706}">
      <text>
        <r>
          <rPr>
            <sz val="9"/>
            <color indexed="81"/>
            <rFont val="Tahoma"/>
            <family val="2"/>
          </rPr>
          <t>Account_Balance_MTD(acctdept: {Map!G209})</t>
        </r>
      </text>
    </comment>
    <comment ref="I119" authorId="0" shapeId="0" xr:uid="{517DAA22-308D-45E7-9EFE-515C38B397B3}">
      <text>
        <r>
          <rPr>
            <sz val="9"/>
            <color indexed="81"/>
            <rFont val="Tahoma"/>
            <family val="2"/>
          </rPr>
          <t>Account_Balance_MTD(acctdept: {Map!H209})</t>
        </r>
      </text>
    </comment>
    <comment ref="J119" authorId="0" shapeId="0" xr:uid="{52D2A46B-06A3-4EE0-83BC-A302F130818F}">
      <text>
        <r>
          <rPr>
            <sz val="9"/>
            <color indexed="81"/>
            <rFont val="Tahoma"/>
            <family val="2"/>
          </rPr>
          <t>Account_Balance_MTD(acctdept: {Map!I209})</t>
        </r>
      </text>
    </comment>
    <comment ref="K119" authorId="0" shapeId="0" xr:uid="{ADC67F99-3E2E-41CB-B1CB-D2E7993E1EBB}">
      <text>
        <r>
          <rPr>
            <sz val="9"/>
            <color indexed="81"/>
            <rFont val="Tahoma"/>
            <family val="2"/>
          </rPr>
          <t>Account_Balance_MTD(acctdept: {Map!J209})</t>
        </r>
      </text>
    </comment>
    <comment ref="L119" authorId="0" shapeId="0" xr:uid="{CB1B9086-55D8-42FD-96B2-41E34F57F885}">
      <text>
        <r>
          <rPr>
            <sz val="9"/>
            <color indexed="81"/>
            <rFont val="Tahoma"/>
            <family val="2"/>
          </rPr>
          <t>Account_Balance_MTD(acctdept: {Map!K209})</t>
        </r>
      </text>
    </comment>
    <comment ref="M119" authorId="0" shapeId="0" xr:uid="{0C41A525-A527-4AC8-9AEB-E8FEC032C2DF}">
      <text>
        <r>
          <rPr>
            <sz val="9"/>
            <color indexed="81"/>
            <rFont val="Tahoma"/>
            <family val="2"/>
          </rPr>
          <t>Account_Balance_MTD(acctdept: {Map!L209})</t>
        </r>
      </text>
    </comment>
    <comment ref="D120" authorId="0" shapeId="0" xr:uid="{72B45A0D-9250-43D9-BD48-AE88AA2FB12D}">
      <text>
        <r>
          <rPr>
            <sz val="9"/>
            <color indexed="81"/>
            <rFont val="Tahoma"/>
            <family val="2"/>
          </rPr>
          <t>Account_Balance_MTD(acctdept: {Map!C210})</t>
        </r>
      </text>
    </comment>
    <comment ref="E120" authorId="0" shapeId="0" xr:uid="{46B5DA5B-A207-4F94-B8FD-1E4BB8D7855C}">
      <text>
        <r>
          <rPr>
            <sz val="9"/>
            <color indexed="81"/>
            <rFont val="Tahoma"/>
            <family val="2"/>
          </rPr>
          <t>Account_Balance_MTD(acctdept: {Map!D210})</t>
        </r>
      </text>
    </comment>
    <comment ref="F120" authorId="0" shapeId="0" xr:uid="{04868FE2-E36F-4717-A540-7BD935673F65}">
      <text>
        <r>
          <rPr>
            <sz val="9"/>
            <color indexed="81"/>
            <rFont val="Tahoma"/>
            <family val="2"/>
          </rPr>
          <t>Account_Balance_MTD(acctdept: {Map!E210})</t>
        </r>
      </text>
    </comment>
    <comment ref="G120" authorId="0" shapeId="0" xr:uid="{4E9C1534-A345-4498-8009-3D55C17DB251}">
      <text>
        <r>
          <rPr>
            <sz val="9"/>
            <color indexed="81"/>
            <rFont val="Tahoma"/>
            <family val="2"/>
          </rPr>
          <t>Account_Balance_MTD(acctdept: {Map!F210})</t>
        </r>
      </text>
    </comment>
    <comment ref="H120" authorId="0" shapeId="0" xr:uid="{A49FFEA7-DAA0-4169-BE36-D9E4D941EA26}">
      <text>
        <r>
          <rPr>
            <sz val="9"/>
            <color indexed="81"/>
            <rFont val="Tahoma"/>
            <family val="2"/>
          </rPr>
          <t>Account_Balance_MTD(acctdept: {Map!G210})</t>
        </r>
      </text>
    </comment>
    <comment ref="I120" authorId="0" shapeId="0" xr:uid="{A15381E0-E076-41EC-A71D-272EA7EAF2C0}">
      <text>
        <r>
          <rPr>
            <sz val="9"/>
            <color indexed="81"/>
            <rFont val="Tahoma"/>
            <family val="2"/>
          </rPr>
          <t>Account_Balance_MTD(acctdept: {Map!H210})</t>
        </r>
      </text>
    </comment>
    <comment ref="J120" authorId="0" shapeId="0" xr:uid="{4BC9AC50-BF28-4966-99B8-97E6E2194CBF}">
      <text>
        <r>
          <rPr>
            <sz val="9"/>
            <color indexed="81"/>
            <rFont val="Tahoma"/>
            <family val="2"/>
          </rPr>
          <t>Account_Balance_MTD(acctdept: {Map!I210})</t>
        </r>
      </text>
    </comment>
    <comment ref="K120" authorId="0" shapeId="0" xr:uid="{8DC4AD11-840B-4DE4-9B45-CED37A49C59F}">
      <text>
        <r>
          <rPr>
            <sz val="9"/>
            <color indexed="81"/>
            <rFont val="Tahoma"/>
            <family val="2"/>
          </rPr>
          <t>Account_Balance_MTD(acctdept: {Map!J210})</t>
        </r>
      </text>
    </comment>
    <comment ref="L120" authorId="0" shapeId="0" xr:uid="{B38B0F3C-FB7E-41DD-AAB9-BBEF60788A51}">
      <text>
        <r>
          <rPr>
            <sz val="9"/>
            <color indexed="81"/>
            <rFont val="Tahoma"/>
            <family val="2"/>
          </rPr>
          <t>Account_Balance_MTD(acctdept: {Map!K210})</t>
        </r>
      </text>
    </comment>
    <comment ref="M120" authorId="0" shapeId="0" xr:uid="{B7DDC4FD-4B30-44EE-9734-615A6CB608C0}">
      <text>
        <r>
          <rPr>
            <sz val="9"/>
            <color indexed="81"/>
            <rFont val="Tahoma"/>
            <family val="2"/>
          </rPr>
          <t>Account_Balance_MTD(acctdept: {Map!L210})</t>
        </r>
      </text>
    </comment>
    <comment ref="D121" authorId="0" shapeId="0" xr:uid="{475BF49A-4482-491B-94FF-AFFF121DCBC4}">
      <text>
        <r>
          <rPr>
            <sz val="9"/>
            <color indexed="81"/>
            <rFont val="Tahoma"/>
            <family val="2"/>
          </rPr>
          <t>Account_Balance_MTD(acctdept: {Map!C211})</t>
        </r>
      </text>
    </comment>
    <comment ref="E121" authorId="0" shapeId="0" xr:uid="{23B4D1AB-42C2-41C3-A980-AF497B1FDD4A}">
      <text>
        <r>
          <rPr>
            <sz val="9"/>
            <color indexed="81"/>
            <rFont val="Tahoma"/>
            <family val="2"/>
          </rPr>
          <t>Account_Balance_MTD(acctdept: {Map!D211})</t>
        </r>
      </text>
    </comment>
    <comment ref="F121" authorId="0" shapeId="0" xr:uid="{359B5B4A-C0BF-4218-A1F6-E3D6D5EE8968}">
      <text>
        <r>
          <rPr>
            <sz val="9"/>
            <color indexed="81"/>
            <rFont val="Tahoma"/>
            <family val="2"/>
          </rPr>
          <t>Account_Balance_MTD(acctdept: {Map!E211})</t>
        </r>
      </text>
    </comment>
    <comment ref="G121" authorId="0" shapeId="0" xr:uid="{8A280A8B-537D-4538-99EB-3DF6F8878CE1}">
      <text>
        <r>
          <rPr>
            <sz val="9"/>
            <color indexed="81"/>
            <rFont val="Tahoma"/>
            <family val="2"/>
          </rPr>
          <t>Account_Balance_MTD(acctdept: {Map!F211})</t>
        </r>
      </text>
    </comment>
    <comment ref="H121" authorId="0" shapeId="0" xr:uid="{C6FF75B4-E49D-466E-A459-A781EC686B5F}">
      <text>
        <r>
          <rPr>
            <sz val="9"/>
            <color indexed="81"/>
            <rFont val="Tahoma"/>
            <family val="2"/>
          </rPr>
          <t>Account_Balance_MTD(acctdept: {Map!G211})</t>
        </r>
      </text>
    </comment>
    <comment ref="I121" authorId="0" shapeId="0" xr:uid="{012DCE78-5767-4E90-8591-7023E4416E82}">
      <text>
        <r>
          <rPr>
            <sz val="9"/>
            <color indexed="81"/>
            <rFont val="Tahoma"/>
            <family val="2"/>
          </rPr>
          <t>Account_Balance_MTD(acctdept: {Map!H211})</t>
        </r>
      </text>
    </comment>
    <comment ref="J121" authorId="0" shapeId="0" xr:uid="{5244DC28-3A83-454C-A3E5-91ABB1D4B0BB}">
      <text>
        <r>
          <rPr>
            <sz val="9"/>
            <color indexed="81"/>
            <rFont val="Tahoma"/>
            <family val="2"/>
          </rPr>
          <t>Account_Balance_MTD(acctdept: {Map!I211})</t>
        </r>
      </text>
    </comment>
    <comment ref="K121" authorId="0" shapeId="0" xr:uid="{0D21A02C-CA73-4A00-8450-12E2A4BA9B4A}">
      <text>
        <r>
          <rPr>
            <sz val="9"/>
            <color indexed="81"/>
            <rFont val="Tahoma"/>
            <family val="2"/>
          </rPr>
          <t>Account_Balance_MTD(acctdept: {Map!J211})</t>
        </r>
      </text>
    </comment>
    <comment ref="L121" authorId="0" shapeId="0" xr:uid="{9A583732-5C21-4358-845B-77F3DA168CAE}">
      <text>
        <r>
          <rPr>
            <sz val="9"/>
            <color indexed="81"/>
            <rFont val="Tahoma"/>
            <family val="2"/>
          </rPr>
          <t>Account_Balance_MTD(acctdept: {Map!K211})</t>
        </r>
      </text>
    </comment>
    <comment ref="M121" authorId="0" shapeId="0" xr:uid="{D672409E-EFD6-46B6-8CC2-96B19AA2789A}">
      <text>
        <r>
          <rPr>
            <sz val="9"/>
            <color indexed="81"/>
            <rFont val="Tahoma"/>
            <family val="2"/>
          </rPr>
          <t>Account_Balance_MTD(acctdept: {Map!L211})</t>
        </r>
      </text>
    </comment>
    <comment ref="D122" authorId="0" shapeId="0" xr:uid="{65196137-AD99-4022-8D16-C0C7A07AA1B7}">
      <text>
        <r>
          <rPr>
            <sz val="9"/>
            <color indexed="81"/>
            <rFont val="Tahoma"/>
            <family val="2"/>
          </rPr>
          <t>Account_Balance_MTD(acctdept: {Map!C212})</t>
        </r>
      </text>
    </comment>
    <comment ref="E122" authorId="0" shapeId="0" xr:uid="{695F71A1-AFFA-41AE-98CA-70B7B5F5555E}">
      <text>
        <r>
          <rPr>
            <sz val="9"/>
            <color indexed="81"/>
            <rFont val="Tahoma"/>
            <family val="2"/>
          </rPr>
          <t>Account_Balance_MTD(acctdept: {Map!D212})</t>
        </r>
      </text>
    </comment>
    <comment ref="F122" authorId="0" shapeId="0" xr:uid="{7AB9C6DC-E64A-43BE-9DD7-3A7C15A6B6AA}">
      <text>
        <r>
          <rPr>
            <sz val="9"/>
            <color indexed="81"/>
            <rFont val="Tahoma"/>
            <family val="2"/>
          </rPr>
          <t>Account_Balance_MTD(acctdept: {Map!E212})</t>
        </r>
      </text>
    </comment>
    <comment ref="G122" authorId="0" shapeId="0" xr:uid="{8C1B4B7B-0495-4919-BA16-5EA0557909D0}">
      <text>
        <r>
          <rPr>
            <sz val="9"/>
            <color indexed="81"/>
            <rFont val="Tahoma"/>
            <family val="2"/>
          </rPr>
          <t>Account_Balance_MTD(acctdept: {Map!F212})</t>
        </r>
      </text>
    </comment>
    <comment ref="H122" authorId="0" shapeId="0" xr:uid="{75BE6A23-6F5B-4153-8EBD-57E06743375A}">
      <text>
        <r>
          <rPr>
            <sz val="9"/>
            <color indexed="81"/>
            <rFont val="Tahoma"/>
            <family val="2"/>
          </rPr>
          <t>Account_Balance_MTD(acctdept: {Map!G212})</t>
        </r>
      </text>
    </comment>
    <comment ref="I122" authorId="0" shapeId="0" xr:uid="{6519913C-DE59-4879-8F5B-BD745B8FDDB6}">
      <text>
        <r>
          <rPr>
            <sz val="9"/>
            <color indexed="81"/>
            <rFont val="Tahoma"/>
            <family val="2"/>
          </rPr>
          <t>Account_Balance_MTD(acctdept: {Map!H212})</t>
        </r>
      </text>
    </comment>
    <comment ref="J122" authorId="0" shapeId="0" xr:uid="{C114EB1A-0AAC-483D-B67C-E24BE0E4865C}">
      <text>
        <r>
          <rPr>
            <sz val="9"/>
            <color indexed="81"/>
            <rFont val="Tahoma"/>
            <family val="2"/>
          </rPr>
          <t>Account_Balance_MTD(acctdept: {Map!I212})</t>
        </r>
      </text>
    </comment>
    <comment ref="K122" authorId="0" shapeId="0" xr:uid="{C8156DDC-44CC-45D6-ACDA-AEFA68E78FA0}">
      <text>
        <r>
          <rPr>
            <sz val="9"/>
            <color indexed="81"/>
            <rFont val="Tahoma"/>
            <family val="2"/>
          </rPr>
          <t>Account_Balance_MTD(acctdept: {Map!J212})</t>
        </r>
      </text>
    </comment>
    <comment ref="L122" authorId="0" shapeId="0" xr:uid="{396B8B16-C16F-4C8F-8D5B-AA9E5504FCCF}">
      <text>
        <r>
          <rPr>
            <sz val="9"/>
            <color indexed="81"/>
            <rFont val="Tahoma"/>
            <family val="2"/>
          </rPr>
          <t>Account_Balance_MTD(acctdept: {Map!K212})</t>
        </r>
      </text>
    </comment>
    <comment ref="M122" authorId="0" shapeId="0" xr:uid="{6DCC4FC3-B5AB-45E6-91EE-C44ED8E5F61B}">
      <text>
        <r>
          <rPr>
            <sz val="9"/>
            <color indexed="81"/>
            <rFont val="Tahoma"/>
            <family val="2"/>
          </rPr>
          <t>Account_Balance_MTD(acctdept: {Map!L212})</t>
        </r>
      </text>
    </comment>
    <comment ref="D123" authorId="0" shapeId="0" xr:uid="{B5D0954F-145D-435D-8970-78F10EE401B7}">
      <text>
        <r>
          <rPr>
            <sz val="9"/>
            <color indexed="81"/>
            <rFont val="Tahoma"/>
            <family val="2"/>
          </rPr>
          <t>Account_Balance_MTD(acctdept: {Map!C213})</t>
        </r>
      </text>
    </comment>
    <comment ref="E123" authorId="0" shapeId="0" xr:uid="{93BBC6F4-A167-47C9-9D52-E7902D6E804A}">
      <text>
        <r>
          <rPr>
            <sz val="9"/>
            <color indexed="81"/>
            <rFont val="Tahoma"/>
            <family val="2"/>
          </rPr>
          <t>Account_Balance_MTD(acctdept: {Map!D213})</t>
        </r>
      </text>
    </comment>
    <comment ref="F123" authorId="0" shapeId="0" xr:uid="{015DCAC4-C38E-4750-BDE0-EF2B5EF389C9}">
      <text>
        <r>
          <rPr>
            <sz val="9"/>
            <color indexed="81"/>
            <rFont val="Tahoma"/>
            <family val="2"/>
          </rPr>
          <t>Account_Balance_MTD(acctdept: {Map!E213})</t>
        </r>
      </text>
    </comment>
    <comment ref="G123" authorId="0" shapeId="0" xr:uid="{3B033D33-ACCF-4046-BE89-C527773D06D1}">
      <text>
        <r>
          <rPr>
            <sz val="9"/>
            <color indexed="81"/>
            <rFont val="Tahoma"/>
            <family val="2"/>
          </rPr>
          <t>Account_Balance_MTD(acctdept: {Map!F213})</t>
        </r>
      </text>
    </comment>
    <comment ref="H123" authorId="0" shapeId="0" xr:uid="{4C141F27-9A9E-480B-8048-5FCA89BF37F4}">
      <text>
        <r>
          <rPr>
            <sz val="9"/>
            <color indexed="81"/>
            <rFont val="Tahoma"/>
            <family val="2"/>
          </rPr>
          <t>Account_Balance_MTD(acctdept: {Map!G213})</t>
        </r>
      </text>
    </comment>
    <comment ref="I123" authorId="0" shapeId="0" xr:uid="{7219FA92-0834-4D2F-BDD4-8CCCC51913BF}">
      <text>
        <r>
          <rPr>
            <sz val="9"/>
            <color indexed="81"/>
            <rFont val="Tahoma"/>
            <family val="2"/>
          </rPr>
          <t>Account_Balance_MTD(acctdept: {Map!H213})</t>
        </r>
      </text>
    </comment>
    <comment ref="J123" authorId="0" shapeId="0" xr:uid="{24EF941A-7CE2-4CF7-8392-D70D8495DBE0}">
      <text>
        <r>
          <rPr>
            <sz val="9"/>
            <color indexed="81"/>
            <rFont val="Tahoma"/>
            <family val="2"/>
          </rPr>
          <t>Account_Balance_MTD(acctdept: {Map!I213})</t>
        </r>
      </text>
    </comment>
    <comment ref="K123" authorId="0" shapeId="0" xr:uid="{613293D3-18DF-418F-9BB6-D0D0BC0F8610}">
      <text>
        <r>
          <rPr>
            <sz val="9"/>
            <color indexed="81"/>
            <rFont val="Tahoma"/>
            <family val="2"/>
          </rPr>
          <t>Account_Balance_MTD(acctdept: {Map!J213})</t>
        </r>
      </text>
    </comment>
    <comment ref="L123" authorId="0" shapeId="0" xr:uid="{3298779F-B9EA-4CC4-9A76-C770021337AA}">
      <text>
        <r>
          <rPr>
            <sz val="9"/>
            <color indexed="81"/>
            <rFont val="Tahoma"/>
            <family val="2"/>
          </rPr>
          <t>Account_Balance_MTD(acctdept: {Map!K213})</t>
        </r>
      </text>
    </comment>
    <comment ref="M123" authorId="0" shapeId="0" xr:uid="{A7677235-C643-47F0-80EA-D0D14263AADD}">
      <text>
        <r>
          <rPr>
            <sz val="9"/>
            <color indexed="81"/>
            <rFont val="Tahoma"/>
            <family val="2"/>
          </rPr>
          <t>Account_Balance_MTD(acctdept: {Map!L213})</t>
        </r>
      </text>
    </comment>
    <comment ref="D124" authorId="0" shapeId="0" xr:uid="{84F97D5D-AD2E-47D0-8526-2E405AD23C87}">
      <text>
        <r>
          <rPr>
            <sz val="9"/>
            <color indexed="81"/>
            <rFont val="Tahoma"/>
            <family val="2"/>
          </rPr>
          <t>Account_Balance_MTD(acctdept: {Map!C214})</t>
        </r>
      </text>
    </comment>
    <comment ref="E124" authorId="0" shapeId="0" xr:uid="{8161D388-ADD8-48E9-B702-B9C7470A749A}">
      <text>
        <r>
          <rPr>
            <sz val="9"/>
            <color indexed="81"/>
            <rFont val="Tahoma"/>
            <family val="2"/>
          </rPr>
          <t>Account_Balance_MTD(acctdept: {Map!D214})</t>
        </r>
      </text>
    </comment>
    <comment ref="F124" authorId="0" shapeId="0" xr:uid="{E11980EC-55DB-4B58-A0FA-00A918EE430C}">
      <text>
        <r>
          <rPr>
            <sz val="9"/>
            <color indexed="81"/>
            <rFont val="Tahoma"/>
            <family val="2"/>
          </rPr>
          <t>Account_Balance_MTD(acctdept: {Map!E214})</t>
        </r>
      </text>
    </comment>
    <comment ref="G124" authorId="0" shapeId="0" xr:uid="{47E5EF46-E2E0-47DF-A501-C2CA6D5B18B1}">
      <text>
        <r>
          <rPr>
            <sz val="9"/>
            <color indexed="81"/>
            <rFont val="Tahoma"/>
            <family val="2"/>
          </rPr>
          <t>Account_Balance_MTD(acctdept: {Map!F214})</t>
        </r>
      </text>
    </comment>
    <comment ref="H124" authorId="0" shapeId="0" xr:uid="{F4FEBA65-A648-4F6C-BFDA-1ACE43DA58AF}">
      <text>
        <r>
          <rPr>
            <sz val="9"/>
            <color indexed="81"/>
            <rFont val="Tahoma"/>
            <family val="2"/>
          </rPr>
          <t>Account_Balance_MTD(acctdept: {Map!G214})</t>
        </r>
      </text>
    </comment>
    <comment ref="I124" authorId="0" shapeId="0" xr:uid="{4A12B11E-866D-45A6-A3D5-4F1748C97BEF}">
      <text>
        <r>
          <rPr>
            <sz val="9"/>
            <color indexed="81"/>
            <rFont val="Tahoma"/>
            <family val="2"/>
          </rPr>
          <t>Account_Balance_MTD(acctdept: {Map!H214})</t>
        </r>
      </text>
    </comment>
    <comment ref="J124" authorId="0" shapeId="0" xr:uid="{AC544EF7-7AAC-46F4-90CB-760DDC8FC822}">
      <text>
        <r>
          <rPr>
            <sz val="9"/>
            <color indexed="81"/>
            <rFont val="Tahoma"/>
            <family val="2"/>
          </rPr>
          <t>Account_Balance_MTD(acctdept: {Map!I214})</t>
        </r>
      </text>
    </comment>
    <comment ref="K124" authorId="0" shapeId="0" xr:uid="{740096B7-28A3-4C07-A734-2C10B6E52C30}">
      <text>
        <r>
          <rPr>
            <sz val="9"/>
            <color indexed="81"/>
            <rFont val="Tahoma"/>
            <family val="2"/>
          </rPr>
          <t>Account_Balance_MTD(acctdept: {Map!J214})</t>
        </r>
      </text>
    </comment>
    <comment ref="L124" authorId="0" shapeId="0" xr:uid="{9CD61D82-0C5D-42B4-9594-C7A0F2282BAC}">
      <text>
        <r>
          <rPr>
            <sz val="9"/>
            <color indexed="81"/>
            <rFont val="Tahoma"/>
            <family val="2"/>
          </rPr>
          <t>Account_Balance_MTD(acctdept: {Map!K214})</t>
        </r>
      </text>
    </comment>
    <comment ref="M124" authorId="0" shapeId="0" xr:uid="{552F4433-3B57-4554-B78B-65DF10C806F2}">
      <text>
        <r>
          <rPr>
            <sz val="9"/>
            <color indexed="81"/>
            <rFont val="Tahoma"/>
            <family val="2"/>
          </rPr>
          <t>Account_Balance_MTD(acctdept: {Map!L214})</t>
        </r>
      </text>
    </comment>
    <comment ref="D125" authorId="0" shapeId="0" xr:uid="{837068C7-3944-4D6D-A36D-EAED352AB521}">
      <text>
        <r>
          <rPr>
            <sz val="9"/>
            <color indexed="81"/>
            <rFont val="Tahoma"/>
            <family val="2"/>
          </rPr>
          <t>Account_Balance_MTD(acctdept: {Map!C215})</t>
        </r>
      </text>
    </comment>
    <comment ref="E125" authorId="0" shapeId="0" xr:uid="{9CC563BD-15CB-4E95-8C9A-4D2E4EDBE3F6}">
      <text>
        <r>
          <rPr>
            <sz val="9"/>
            <color indexed="81"/>
            <rFont val="Tahoma"/>
            <family val="2"/>
          </rPr>
          <t>Account_Balance_MTD(acctdept: {Map!D215})</t>
        </r>
      </text>
    </comment>
    <comment ref="F125" authorId="0" shapeId="0" xr:uid="{6803FE1F-DFD1-431E-B10D-F096158E53FC}">
      <text>
        <r>
          <rPr>
            <sz val="9"/>
            <color indexed="81"/>
            <rFont val="Tahoma"/>
            <family val="2"/>
          </rPr>
          <t>Account_Balance_MTD(acctdept: {Map!E215})</t>
        </r>
      </text>
    </comment>
    <comment ref="G125" authorId="0" shapeId="0" xr:uid="{A88FA74B-2866-4430-953A-FF1E5F3A4183}">
      <text>
        <r>
          <rPr>
            <sz val="9"/>
            <color indexed="81"/>
            <rFont val="Tahoma"/>
            <family val="2"/>
          </rPr>
          <t>Account_Balance_MTD(acctdept: {Map!F215})</t>
        </r>
      </text>
    </comment>
    <comment ref="H125" authorId="0" shapeId="0" xr:uid="{E2CAFA85-C7D7-40FD-8878-6FC327CFF0F8}">
      <text>
        <r>
          <rPr>
            <sz val="9"/>
            <color indexed="81"/>
            <rFont val="Tahoma"/>
            <family val="2"/>
          </rPr>
          <t>Account_Balance_MTD(acctdept: {Map!G215})</t>
        </r>
      </text>
    </comment>
    <comment ref="I125" authorId="0" shapeId="0" xr:uid="{2574AE28-2A2A-47C1-9436-BF46FD0E6820}">
      <text>
        <r>
          <rPr>
            <sz val="9"/>
            <color indexed="81"/>
            <rFont val="Tahoma"/>
            <family val="2"/>
          </rPr>
          <t>Account_Balance_MTD(acctdept: {Map!H215})</t>
        </r>
      </text>
    </comment>
    <comment ref="J125" authorId="0" shapeId="0" xr:uid="{C41EB141-B257-4BEA-9770-BC1F487BD90D}">
      <text>
        <r>
          <rPr>
            <sz val="9"/>
            <color indexed="81"/>
            <rFont val="Tahoma"/>
            <family val="2"/>
          </rPr>
          <t>Account_Balance_MTD(acctdept: {Map!I215})</t>
        </r>
      </text>
    </comment>
    <comment ref="K125" authorId="0" shapeId="0" xr:uid="{F4F3697D-FC1A-4828-B0B5-0B5959BE4DF7}">
      <text>
        <r>
          <rPr>
            <sz val="9"/>
            <color indexed="81"/>
            <rFont val="Tahoma"/>
            <family val="2"/>
          </rPr>
          <t>Account_Balance_MTD(acctdept: {Map!J215})</t>
        </r>
      </text>
    </comment>
    <comment ref="L125" authorId="0" shapeId="0" xr:uid="{C09ED077-F893-43D2-B5F7-79D148A94604}">
      <text>
        <r>
          <rPr>
            <sz val="9"/>
            <color indexed="81"/>
            <rFont val="Tahoma"/>
            <family val="2"/>
          </rPr>
          <t>Account_Balance_MTD(acctdept: {Map!K215})</t>
        </r>
      </text>
    </comment>
    <comment ref="M125" authorId="0" shapeId="0" xr:uid="{EB373D4F-FA23-4458-8C1E-D42C09CB6B8E}">
      <text>
        <r>
          <rPr>
            <sz val="9"/>
            <color indexed="81"/>
            <rFont val="Tahoma"/>
            <family val="2"/>
          </rPr>
          <t>Account_Balance_MTD(acctdept: {Map!L215})</t>
        </r>
      </text>
    </comment>
    <comment ref="D126" authorId="0" shapeId="0" xr:uid="{68384710-9D2C-4B1E-8986-F888B34CBCD2}">
      <text>
        <r>
          <rPr>
            <sz val="9"/>
            <color indexed="81"/>
            <rFont val="Tahoma"/>
            <family val="2"/>
          </rPr>
          <t>Account_Balance_MTD(acctdept: {Map!C216})</t>
        </r>
      </text>
    </comment>
    <comment ref="E126" authorId="0" shapeId="0" xr:uid="{FFD8E423-E764-4A46-BAE8-F6551CD74413}">
      <text>
        <r>
          <rPr>
            <sz val="9"/>
            <color indexed="81"/>
            <rFont val="Tahoma"/>
            <family val="2"/>
          </rPr>
          <t>Account_Balance_MTD(acctdept: {Map!D216})</t>
        </r>
      </text>
    </comment>
    <comment ref="F126" authorId="0" shapeId="0" xr:uid="{2909D998-C1B8-4371-8649-D93D0B98D4AD}">
      <text>
        <r>
          <rPr>
            <sz val="9"/>
            <color indexed="81"/>
            <rFont val="Tahoma"/>
            <family val="2"/>
          </rPr>
          <t>Account_Balance_MTD(acctdept: {Map!E216})</t>
        </r>
      </text>
    </comment>
    <comment ref="G126" authorId="0" shapeId="0" xr:uid="{FEE2AB84-1A01-4E06-8A7B-5517CA186A49}">
      <text>
        <r>
          <rPr>
            <sz val="9"/>
            <color indexed="81"/>
            <rFont val="Tahoma"/>
            <family val="2"/>
          </rPr>
          <t>Account_Balance_MTD(acctdept: {Map!F216})</t>
        </r>
      </text>
    </comment>
    <comment ref="H126" authorId="0" shapeId="0" xr:uid="{0B5A358B-9982-4212-A30F-E95CBF33BA47}">
      <text>
        <r>
          <rPr>
            <sz val="9"/>
            <color indexed="81"/>
            <rFont val="Tahoma"/>
            <family val="2"/>
          </rPr>
          <t>Account_Balance_MTD(acctdept: {Map!G216})</t>
        </r>
      </text>
    </comment>
    <comment ref="I126" authorId="0" shapeId="0" xr:uid="{3EC12DC2-3D89-4700-92BB-C0E195A1AF18}">
      <text>
        <r>
          <rPr>
            <sz val="9"/>
            <color indexed="81"/>
            <rFont val="Tahoma"/>
            <family val="2"/>
          </rPr>
          <t>Account_Balance_MTD(acctdept: {Map!H216})</t>
        </r>
      </text>
    </comment>
    <comment ref="J126" authorId="0" shapeId="0" xr:uid="{09E2E1BA-8276-4174-A3E4-A2ECBFE894BE}">
      <text>
        <r>
          <rPr>
            <sz val="9"/>
            <color indexed="81"/>
            <rFont val="Tahoma"/>
            <family val="2"/>
          </rPr>
          <t>Account_Balance_MTD(acctdept: {Map!I216})</t>
        </r>
      </text>
    </comment>
    <comment ref="K126" authorId="0" shapeId="0" xr:uid="{30B35AB3-0D9C-4B0A-963A-2791C8905EDC}">
      <text>
        <r>
          <rPr>
            <sz val="9"/>
            <color indexed="81"/>
            <rFont val="Tahoma"/>
            <family val="2"/>
          </rPr>
          <t>Account_Balance_MTD(acctdept: {Map!J216})</t>
        </r>
      </text>
    </comment>
    <comment ref="L126" authorId="0" shapeId="0" xr:uid="{A1DF68A9-59CE-48E6-9C6F-24D4CAF27BAD}">
      <text>
        <r>
          <rPr>
            <sz val="9"/>
            <color indexed="81"/>
            <rFont val="Tahoma"/>
            <family val="2"/>
          </rPr>
          <t>Account_Balance_MTD(acctdept: {Map!K216})</t>
        </r>
      </text>
    </comment>
    <comment ref="M126" authorId="0" shapeId="0" xr:uid="{DE5455B3-B779-4038-96CF-6483F95402F9}">
      <text>
        <r>
          <rPr>
            <sz val="9"/>
            <color indexed="81"/>
            <rFont val="Tahoma"/>
            <family val="2"/>
          </rPr>
          <t>Account_Balance_MTD(acctdept: {Map!L216})</t>
        </r>
      </text>
    </comment>
    <comment ref="D127" authorId="0" shapeId="0" xr:uid="{7F8F7939-F0EF-4764-9B9D-B65DE55B09A9}">
      <text>
        <r>
          <rPr>
            <sz val="9"/>
            <color indexed="81"/>
            <rFont val="Tahoma"/>
            <family val="2"/>
          </rPr>
          <t>Account_Balance_MTD(acctdept: {Map!C217})</t>
        </r>
      </text>
    </comment>
    <comment ref="E127" authorId="0" shapeId="0" xr:uid="{C6C99081-900C-4415-8231-7AB500494DE8}">
      <text>
        <r>
          <rPr>
            <sz val="9"/>
            <color indexed="81"/>
            <rFont val="Tahoma"/>
            <family val="2"/>
          </rPr>
          <t>Account_Balance_MTD(acctdept: {Map!D217})</t>
        </r>
      </text>
    </comment>
    <comment ref="F127" authorId="0" shapeId="0" xr:uid="{2573CEF3-EE5F-49F8-8691-53E8A93486A4}">
      <text>
        <r>
          <rPr>
            <sz val="9"/>
            <color indexed="81"/>
            <rFont val="Tahoma"/>
            <family val="2"/>
          </rPr>
          <t>Account_Balance_MTD(acctdept: {Map!E217})</t>
        </r>
      </text>
    </comment>
    <comment ref="G127" authorId="0" shapeId="0" xr:uid="{E0840CF4-BA4C-4A40-B106-54CA06DEC217}">
      <text>
        <r>
          <rPr>
            <sz val="9"/>
            <color indexed="81"/>
            <rFont val="Tahoma"/>
            <family val="2"/>
          </rPr>
          <t>Account_Balance_MTD(acctdept: {Map!F217})</t>
        </r>
      </text>
    </comment>
    <comment ref="H127" authorId="0" shapeId="0" xr:uid="{576B8D5D-DD5E-4484-AB92-A9DC59B8788B}">
      <text>
        <r>
          <rPr>
            <sz val="9"/>
            <color indexed="81"/>
            <rFont val="Tahoma"/>
            <family val="2"/>
          </rPr>
          <t>Account_Balance_MTD(acctdept: {Map!G217})</t>
        </r>
      </text>
    </comment>
    <comment ref="I127" authorId="0" shapeId="0" xr:uid="{9F29DF97-D2A9-4B2B-9305-10E2259809A6}">
      <text>
        <r>
          <rPr>
            <sz val="9"/>
            <color indexed="81"/>
            <rFont val="Tahoma"/>
            <family val="2"/>
          </rPr>
          <t>Account_Balance_MTD(acctdept: {Map!H217})</t>
        </r>
      </text>
    </comment>
    <comment ref="J127" authorId="0" shapeId="0" xr:uid="{800BD2E1-B867-4BCD-9F24-F6CBB94315B4}">
      <text>
        <r>
          <rPr>
            <sz val="9"/>
            <color indexed="81"/>
            <rFont val="Tahoma"/>
            <family val="2"/>
          </rPr>
          <t>Account_Balance_MTD(acctdept: {Map!I217})</t>
        </r>
      </text>
    </comment>
    <comment ref="K127" authorId="0" shapeId="0" xr:uid="{15773971-F9B4-400F-807A-CA9B66E67AB6}">
      <text>
        <r>
          <rPr>
            <sz val="9"/>
            <color indexed="81"/>
            <rFont val="Tahoma"/>
            <family val="2"/>
          </rPr>
          <t>Account_Balance_MTD(acctdept: {Map!J217})</t>
        </r>
      </text>
    </comment>
    <comment ref="L127" authorId="0" shapeId="0" xr:uid="{D5557CF2-B244-4968-B90C-FA7B60AB2E6D}">
      <text>
        <r>
          <rPr>
            <sz val="9"/>
            <color indexed="81"/>
            <rFont val="Tahoma"/>
            <family val="2"/>
          </rPr>
          <t>Account_Balance_MTD(acctdept: {Map!K217})</t>
        </r>
      </text>
    </comment>
    <comment ref="M127" authorId="0" shapeId="0" xr:uid="{90BED694-78CA-4CF9-B540-A0ADFB95C12B}">
      <text>
        <r>
          <rPr>
            <sz val="9"/>
            <color indexed="81"/>
            <rFont val="Tahoma"/>
            <family val="2"/>
          </rPr>
          <t>Account_Balance_MTD(acctdept: {Map!L217})</t>
        </r>
      </text>
    </comment>
    <comment ref="D128" authorId="0" shapeId="0" xr:uid="{7C6D986C-300D-4BAF-8639-F703A6BF2A54}">
      <text>
        <r>
          <rPr>
            <sz val="9"/>
            <color indexed="81"/>
            <rFont val="Tahoma"/>
            <family val="2"/>
          </rPr>
          <t>Account_Balance_MTD(acctdept: {Map!C218})</t>
        </r>
      </text>
    </comment>
    <comment ref="E128" authorId="0" shapeId="0" xr:uid="{7E6F0F3F-DEBE-4FEB-B153-49A8C6E73CB0}">
      <text>
        <r>
          <rPr>
            <sz val="9"/>
            <color indexed="81"/>
            <rFont val="Tahoma"/>
            <family val="2"/>
          </rPr>
          <t>Account_Balance_MTD(acctdept: {Map!D218})</t>
        </r>
      </text>
    </comment>
    <comment ref="F128" authorId="0" shapeId="0" xr:uid="{6649D8E5-63DE-4F55-BD57-85DDA8E793E5}">
      <text>
        <r>
          <rPr>
            <sz val="9"/>
            <color indexed="81"/>
            <rFont val="Tahoma"/>
            <family val="2"/>
          </rPr>
          <t>Account_Balance_MTD(acctdept: {Map!E218})</t>
        </r>
      </text>
    </comment>
    <comment ref="G128" authorId="0" shapeId="0" xr:uid="{CD108770-40B3-4BC5-BDF5-DDD7700CF522}">
      <text>
        <r>
          <rPr>
            <sz val="9"/>
            <color indexed="81"/>
            <rFont val="Tahoma"/>
            <family val="2"/>
          </rPr>
          <t>Account_Balance_MTD(acctdept: {Map!F218})</t>
        </r>
      </text>
    </comment>
    <comment ref="H128" authorId="0" shapeId="0" xr:uid="{7622F23F-2679-4650-BB0B-DEC3D541C26B}">
      <text>
        <r>
          <rPr>
            <sz val="9"/>
            <color indexed="81"/>
            <rFont val="Tahoma"/>
            <family val="2"/>
          </rPr>
          <t>Account_Balance_MTD(acctdept: {Map!G218})</t>
        </r>
      </text>
    </comment>
    <comment ref="I128" authorId="0" shapeId="0" xr:uid="{C6639ADF-EC6F-47BB-9F72-D4E933D167DD}">
      <text>
        <r>
          <rPr>
            <sz val="9"/>
            <color indexed="81"/>
            <rFont val="Tahoma"/>
            <family val="2"/>
          </rPr>
          <t>Account_Balance_MTD(acctdept: {Map!H218})</t>
        </r>
      </text>
    </comment>
    <comment ref="J128" authorId="0" shapeId="0" xr:uid="{C5BDB066-BD1D-4596-8792-7E66B508DDBC}">
      <text>
        <r>
          <rPr>
            <sz val="9"/>
            <color indexed="81"/>
            <rFont val="Tahoma"/>
            <family val="2"/>
          </rPr>
          <t>Account_Balance_MTD(acctdept: {Map!I218})</t>
        </r>
      </text>
    </comment>
    <comment ref="K128" authorId="0" shapeId="0" xr:uid="{B68DCB23-6929-4627-A0C7-B194B7FCE681}">
      <text>
        <r>
          <rPr>
            <sz val="9"/>
            <color indexed="81"/>
            <rFont val="Tahoma"/>
            <family val="2"/>
          </rPr>
          <t>Account_Balance_MTD(acctdept: {Map!J218})</t>
        </r>
      </text>
    </comment>
    <comment ref="L128" authorId="0" shapeId="0" xr:uid="{03A51A30-68DC-4E1E-BF89-7F6F31C130A9}">
      <text>
        <r>
          <rPr>
            <sz val="9"/>
            <color indexed="81"/>
            <rFont val="Tahoma"/>
            <family val="2"/>
          </rPr>
          <t>Account_Balance_MTD(acctdept: {Map!K218})</t>
        </r>
      </text>
    </comment>
    <comment ref="M128" authorId="0" shapeId="0" xr:uid="{F1AA9BC0-6155-48C2-B79F-23919F8AAF97}">
      <text>
        <r>
          <rPr>
            <sz val="9"/>
            <color indexed="81"/>
            <rFont val="Tahoma"/>
            <family val="2"/>
          </rPr>
          <t>Account_Balance_MTD(acctdept: {Map!L218})</t>
        </r>
      </text>
    </comment>
    <comment ref="D129" authorId="0" shapeId="0" xr:uid="{86C73AD6-C9B2-4670-B1E0-78D6E5A045CE}">
      <text>
        <r>
          <rPr>
            <sz val="9"/>
            <color indexed="81"/>
            <rFont val="Tahoma"/>
            <family val="2"/>
          </rPr>
          <t>Account_Balance_MTD(acctdept: {Map!C219})</t>
        </r>
      </text>
    </comment>
    <comment ref="E129" authorId="0" shapeId="0" xr:uid="{E4CA13E8-45AF-4AC8-A41B-BEC275A70676}">
      <text>
        <r>
          <rPr>
            <sz val="9"/>
            <color indexed="81"/>
            <rFont val="Tahoma"/>
            <family val="2"/>
          </rPr>
          <t>Account_Balance_MTD(acctdept: {Map!D219})</t>
        </r>
      </text>
    </comment>
    <comment ref="F129" authorId="0" shapeId="0" xr:uid="{8DEC28EB-3A5B-4FAB-85FA-CF56FEA76248}">
      <text>
        <r>
          <rPr>
            <sz val="9"/>
            <color indexed="81"/>
            <rFont val="Tahoma"/>
            <family val="2"/>
          </rPr>
          <t>Account_Balance_MTD(acctdept: {Map!E219})</t>
        </r>
      </text>
    </comment>
    <comment ref="G129" authorId="0" shapeId="0" xr:uid="{451BE66C-9017-4DB7-BFEB-973DEA1C34BB}">
      <text>
        <r>
          <rPr>
            <sz val="9"/>
            <color indexed="81"/>
            <rFont val="Tahoma"/>
            <family val="2"/>
          </rPr>
          <t>Account_Balance_MTD(acctdept: {Map!F219})</t>
        </r>
      </text>
    </comment>
    <comment ref="H129" authorId="0" shapeId="0" xr:uid="{BA57E2E1-C93F-480D-A2F6-68300B4EA5A0}">
      <text>
        <r>
          <rPr>
            <sz val="9"/>
            <color indexed="81"/>
            <rFont val="Tahoma"/>
            <family val="2"/>
          </rPr>
          <t>Account_Balance_MTD(acctdept: {Map!G219})</t>
        </r>
      </text>
    </comment>
    <comment ref="I129" authorId="0" shapeId="0" xr:uid="{7E90C2A9-89F8-4452-BA05-7FB9503A5BB1}">
      <text>
        <r>
          <rPr>
            <sz val="9"/>
            <color indexed="81"/>
            <rFont val="Tahoma"/>
            <family val="2"/>
          </rPr>
          <t>Account_Balance_MTD(acctdept: {Map!H219})</t>
        </r>
      </text>
    </comment>
    <comment ref="J129" authorId="0" shapeId="0" xr:uid="{590BCF8C-DD61-42F8-9644-92A3464B8D99}">
      <text>
        <r>
          <rPr>
            <sz val="9"/>
            <color indexed="81"/>
            <rFont val="Tahoma"/>
            <family val="2"/>
          </rPr>
          <t>Account_Balance_MTD(acctdept: {Map!I219})</t>
        </r>
      </text>
    </comment>
    <comment ref="K129" authorId="0" shapeId="0" xr:uid="{E9D44E96-694F-48DA-9DEF-53769DEEA295}">
      <text>
        <r>
          <rPr>
            <sz val="9"/>
            <color indexed="81"/>
            <rFont val="Tahoma"/>
            <family val="2"/>
          </rPr>
          <t>Account_Balance_MTD(acctdept: {Map!J219})</t>
        </r>
      </text>
    </comment>
    <comment ref="L129" authorId="0" shapeId="0" xr:uid="{08664B7B-DA5A-46E3-ADA1-9815EB6720EF}">
      <text>
        <r>
          <rPr>
            <sz val="9"/>
            <color indexed="81"/>
            <rFont val="Tahoma"/>
            <family val="2"/>
          </rPr>
          <t>Account_Balance_MTD(acctdept: {Map!K219})</t>
        </r>
      </text>
    </comment>
    <comment ref="M129" authorId="0" shapeId="0" xr:uid="{9EE87564-1F19-460C-8606-8DD90AF5F9E5}">
      <text>
        <r>
          <rPr>
            <sz val="9"/>
            <color indexed="81"/>
            <rFont val="Tahoma"/>
            <family val="2"/>
          </rPr>
          <t>Account_Balance_MTD(acctdept: {Map!L219})</t>
        </r>
      </text>
    </comment>
    <comment ref="D130" authorId="0" shapeId="0" xr:uid="{5E6759CB-256F-46CF-B16F-26FFD5B9C401}">
      <text>
        <r>
          <rPr>
            <sz val="9"/>
            <color indexed="81"/>
            <rFont val="Tahoma"/>
            <family val="2"/>
          </rPr>
          <t>Account_Balance_MTD(acctdept: {Map!C220})</t>
        </r>
      </text>
    </comment>
    <comment ref="E130" authorId="0" shapeId="0" xr:uid="{9CB96AE3-023A-43AF-A7BA-98ED5B4D71EF}">
      <text>
        <r>
          <rPr>
            <sz val="9"/>
            <color indexed="81"/>
            <rFont val="Tahoma"/>
            <family val="2"/>
          </rPr>
          <t>Account_Balance_MTD(acctdept: {Map!D220})</t>
        </r>
      </text>
    </comment>
    <comment ref="F130" authorId="0" shapeId="0" xr:uid="{DC4B90D2-1440-43E6-827B-8DD2479049DD}">
      <text>
        <r>
          <rPr>
            <sz val="9"/>
            <color indexed="81"/>
            <rFont val="Tahoma"/>
            <family val="2"/>
          </rPr>
          <t>Account_Balance_MTD(acctdept: {Map!E220})</t>
        </r>
      </text>
    </comment>
    <comment ref="G130" authorId="0" shapeId="0" xr:uid="{46EFE2CC-F0B9-42E4-9605-00D7DD4F177C}">
      <text>
        <r>
          <rPr>
            <sz val="9"/>
            <color indexed="81"/>
            <rFont val="Tahoma"/>
            <family val="2"/>
          </rPr>
          <t>Account_Balance_MTD(acctdept: {Map!F220})</t>
        </r>
      </text>
    </comment>
    <comment ref="H130" authorId="0" shapeId="0" xr:uid="{F23DEC44-734B-4519-9311-CA0998875AFE}">
      <text>
        <r>
          <rPr>
            <sz val="9"/>
            <color indexed="81"/>
            <rFont val="Tahoma"/>
            <family val="2"/>
          </rPr>
          <t>Account_Balance_MTD(acctdept: {Map!G220})</t>
        </r>
      </text>
    </comment>
    <comment ref="I130" authorId="0" shapeId="0" xr:uid="{B5E4EC79-B514-44A4-A325-0886CB05EB2F}">
      <text>
        <r>
          <rPr>
            <sz val="9"/>
            <color indexed="81"/>
            <rFont val="Tahoma"/>
            <family val="2"/>
          </rPr>
          <t>Account_Balance_MTD(acctdept: {Map!H220})</t>
        </r>
      </text>
    </comment>
    <comment ref="J130" authorId="0" shapeId="0" xr:uid="{32136FC2-58CA-4BF9-9977-0C80D00B098B}">
      <text>
        <r>
          <rPr>
            <sz val="9"/>
            <color indexed="81"/>
            <rFont val="Tahoma"/>
            <family val="2"/>
          </rPr>
          <t>Account_Balance_MTD(acctdept: {Map!I220})</t>
        </r>
      </text>
    </comment>
    <comment ref="K130" authorId="0" shapeId="0" xr:uid="{7FA91DD4-D2FB-417D-B753-8331663B88D6}">
      <text>
        <r>
          <rPr>
            <sz val="9"/>
            <color indexed="81"/>
            <rFont val="Tahoma"/>
            <family val="2"/>
          </rPr>
          <t>Account_Balance_MTD(acctdept: {Map!J220})</t>
        </r>
      </text>
    </comment>
    <comment ref="L130" authorId="0" shapeId="0" xr:uid="{B27B3BDD-728E-4ACA-9649-73002403C82A}">
      <text>
        <r>
          <rPr>
            <sz val="9"/>
            <color indexed="81"/>
            <rFont val="Tahoma"/>
            <family val="2"/>
          </rPr>
          <t>Account_Balance_MTD(acctdept: {Map!K220})</t>
        </r>
      </text>
    </comment>
    <comment ref="M130" authorId="0" shapeId="0" xr:uid="{20FF4D88-A24F-4B35-9ADE-950DFFD36411}">
      <text>
        <r>
          <rPr>
            <sz val="9"/>
            <color indexed="81"/>
            <rFont val="Tahoma"/>
            <family val="2"/>
          </rPr>
          <t>Account_Balance_MTD(acctdept: {Map!L220})</t>
        </r>
      </text>
    </comment>
    <comment ref="D131" authorId="0" shapeId="0" xr:uid="{FE2DBDD4-BAC3-4C8D-B65E-83AA80A4CE77}">
      <text>
        <r>
          <rPr>
            <sz val="9"/>
            <color indexed="81"/>
            <rFont val="Tahoma"/>
            <family val="2"/>
          </rPr>
          <t>Account_Balance_MTD(acctdept: {Map!C221})</t>
        </r>
      </text>
    </comment>
    <comment ref="E131" authorId="0" shapeId="0" xr:uid="{8FEB2A1F-95AA-44DC-9FDE-A0A9223452DB}">
      <text>
        <r>
          <rPr>
            <sz val="9"/>
            <color indexed="81"/>
            <rFont val="Tahoma"/>
            <family val="2"/>
          </rPr>
          <t>Account_Balance_MTD(acctdept: {Map!D221})</t>
        </r>
      </text>
    </comment>
    <comment ref="F131" authorId="0" shapeId="0" xr:uid="{3D138A23-13F6-4DD9-8F9D-D65195BB9CCE}">
      <text>
        <r>
          <rPr>
            <sz val="9"/>
            <color indexed="81"/>
            <rFont val="Tahoma"/>
            <family val="2"/>
          </rPr>
          <t>Account_Balance_MTD(acctdept: {Map!E221})</t>
        </r>
      </text>
    </comment>
    <comment ref="G131" authorId="0" shapeId="0" xr:uid="{C153084C-B334-40E4-B61F-15B0273555F1}">
      <text>
        <r>
          <rPr>
            <sz val="9"/>
            <color indexed="81"/>
            <rFont val="Tahoma"/>
            <family val="2"/>
          </rPr>
          <t>Account_Balance_MTD(acctdept: {Map!F221})</t>
        </r>
      </text>
    </comment>
    <comment ref="H131" authorId="0" shapeId="0" xr:uid="{C95D0EA1-F29E-4FE6-ABE9-1A2A352CAC1A}">
      <text>
        <r>
          <rPr>
            <sz val="9"/>
            <color indexed="81"/>
            <rFont val="Tahoma"/>
            <family val="2"/>
          </rPr>
          <t>Account_Balance_MTD(acctdept: {Map!G221})</t>
        </r>
      </text>
    </comment>
    <comment ref="I131" authorId="0" shapeId="0" xr:uid="{785B4F6D-65CC-4AD9-BD83-8012340CF8B2}">
      <text>
        <r>
          <rPr>
            <sz val="9"/>
            <color indexed="81"/>
            <rFont val="Tahoma"/>
            <family val="2"/>
          </rPr>
          <t>Account_Balance_MTD(acctdept: {Map!H221})</t>
        </r>
      </text>
    </comment>
    <comment ref="J131" authorId="0" shapeId="0" xr:uid="{29DD9B91-0E17-40E3-A2A9-FBD527D3B06A}">
      <text>
        <r>
          <rPr>
            <sz val="9"/>
            <color indexed="81"/>
            <rFont val="Tahoma"/>
            <family val="2"/>
          </rPr>
          <t>Account_Balance_MTD(acctdept: {Map!I221})</t>
        </r>
      </text>
    </comment>
    <comment ref="K131" authorId="0" shapeId="0" xr:uid="{CC90D39A-7AAE-4226-9D5B-327F28103BB4}">
      <text>
        <r>
          <rPr>
            <sz val="9"/>
            <color indexed="81"/>
            <rFont val="Tahoma"/>
            <family val="2"/>
          </rPr>
          <t>Account_Balance_MTD(acctdept: {Map!J221})</t>
        </r>
      </text>
    </comment>
    <comment ref="L131" authorId="0" shapeId="0" xr:uid="{43620DDB-9AF7-4297-99E8-0601DA63143C}">
      <text>
        <r>
          <rPr>
            <sz val="9"/>
            <color indexed="81"/>
            <rFont val="Tahoma"/>
            <family val="2"/>
          </rPr>
          <t>Account_Balance_MTD(acctdept: {Map!K221})</t>
        </r>
      </text>
    </comment>
    <comment ref="M131" authorId="0" shapeId="0" xr:uid="{CACF33DE-5BD9-4842-A0B6-1A711713DB10}">
      <text>
        <r>
          <rPr>
            <sz val="9"/>
            <color indexed="81"/>
            <rFont val="Tahoma"/>
            <family val="2"/>
          </rPr>
          <t>Account_Balance_MTD(acctdept: {Map!L221})</t>
        </r>
      </text>
    </comment>
    <comment ref="D132" authorId="0" shapeId="0" xr:uid="{4F1ADC35-031E-44D6-82F7-241BE226DB9D}">
      <text>
        <r>
          <rPr>
            <sz val="9"/>
            <color indexed="81"/>
            <rFont val="Tahoma"/>
            <family val="2"/>
          </rPr>
          <t>Account_Balance_MTD(acctdept: {Map!C222})</t>
        </r>
      </text>
    </comment>
    <comment ref="E132" authorId="0" shapeId="0" xr:uid="{CF42099A-7249-45E5-8CC5-5BEF38E7910D}">
      <text>
        <r>
          <rPr>
            <sz val="9"/>
            <color indexed="81"/>
            <rFont val="Tahoma"/>
            <family val="2"/>
          </rPr>
          <t>Account_Balance_MTD(acctdept: {Map!D222})</t>
        </r>
      </text>
    </comment>
    <comment ref="F132" authorId="0" shapeId="0" xr:uid="{562E7F4B-4B74-45C3-9D83-584DA74328EB}">
      <text>
        <r>
          <rPr>
            <sz val="9"/>
            <color indexed="81"/>
            <rFont val="Tahoma"/>
            <family val="2"/>
          </rPr>
          <t>Account_Balance_MTD(acctdept: {Map!E222})</t>
        </r>
      </text>
    </comment>
    <comment ref="G132" authorId="0" shapeId="0" xr:uid="{8E6B566B-EAFE-4FDD-A4A4-F686B64F55E3}">
      <text>
        <r>
          <rPr>
            <sz val="9"/>
            <color indexed="81"/>
            <rFont val="Tahoma"/>
            <family val="2"/>
          </rPr>
          <t>Account_Balance_MTD(acctdept: {Map!F222})</t>
        </r>
      </text>
    </comment>
    <comment ref="H132" authorId="0" shapeId="0" xr:uid="{00F11D2D-8AA4-4475-918B-3FCE5BA5C7B0}">
      <text>
        <r>
          <rPr>
            <sz val="9"/>
            <color indexed="81"/>
            <rFont val="Tahoma"/>
            <family val="2"/>
          </rPr>
          <t>Account_Balance_MTD(acctdept: {Map!G222})</t>
        </r>
      </text>
    </comment>
    <comment ref="I132" authorId="0" shapeId="0" xr:uid="{670464A0-80EB-49B5-83CE-96E23B8AAA80}">
      <text>
        <r>
          <rPr>
            <sz val="9"/>
            <color indexed="81"/>
            <rFont val="Tahoma"/>
            <family val="2"/>
          </rPr>
          <t>Account_Balance_MTD(acctdept: {Map!H222})</t>
        </r>
      </text>
    </comment>
    <comment ref="J132" authorId="0" shapeId="0" xr:uid="{78B4962A-FC58-4615-A0D4-DE9C902A0B34}">
      <text>
        <r>
          <rPr>
            <sz val="9"/>
            <color indexed="81"/>
            <rFont val="Tahoma"/>
            <family val="2"/>
          </rPr>
          <t>Account_Balance_MTD(acctdept: {Map!I222})</t>
        </r>
      </text>
    </comment>
    <comment ref="K132" authorId="0" shapeId="0" xr:uid="{950FC6B3-04B0-495E-B18F-4B4A68A4D099}">
      <text>
        <r>
          <rPr>
            <sz val="9"/>
            <color indexed="81"/>
            <rFont val="Tahoma"/>
            <family val="2"/>
          </rPr>
          <t>Account_Balance_MTD(acctdept: {Map!J222})</t>
        </r>
      </text>
    </comment>
    <comment ref="L132" authorId="0" shapeId="0" xr:uid="{E1856EE2-607D-4E48-81E8-22A2C7B973AB}">
      <text>
        <r>
          <rPr>
            <sz val="9"/>
            <color indexed="81"/>
            <rFont val="Tahoma"/>
            <family val="2"/>
          </rPr>
          <t>Account_Balance_MTD(acctdept: {Map!K222})</t>
        </r>
      </text>
    </comment>
    <comment ref="M132" authorId="0" shapeId="0" xr:uid="{6648BB95-9B05-4B23-97B0-CE4D266DC8A6}">
      <text>
        <r>
          <rPr>
            <sz val="9"/>
            <color indexed="81"/>
            <rFont val="Tahoma"/>
            <family val="2"/>
          </rPr>
          <t>Account_Balance_MTD(acctdept: {Map!L222})</t>
        </r>
      </text>
    </comment>
    <comment ref="D133" authorId="0" shapeId="0" xr:uid="{6ADF386A-C8EF-4B37-AF17-8C726A108666}">
      <text>
        <r>
          <rPr>
            <sz val="9"/>
            <color indexed="81"/>
            <rFont val="Tahoma"/>
            <family val="2"/>
          </rPr>
          <t>Account_Balance_MTD(acctdept: {Map!C223})</t>
        </r>
      </text>
    </comment>
    <comment ref="E133" authorId="0" shapeId="0" xr:uid="{3AA66DD1-DD24-461C-9CD6-417DCE0A9844}">
      <text>
        <r>
          <rPr>
            <sz val="9"/>
            <color indexed="81"/>
            <rFont val="Tahoma"/>
            <family val="2"/>
          </rPr>
          <t>Account_Balance_MTD(acctdept: {Map!D223})</t>
        </r>
      </text>
    </comment>
    <comment ref="F133" authorId="0" shapeId="0" xr:uid="{A8390E77-2FF4-404E-AF80-05527B994719}">
      <text>
        <r>
          <rPr>
            <sz val="9"/>
            <color indexed="81"/>
            <rFont val="Tahoma"/>
            <family val="2"/>
          </rPr>
          <t>Account_Balance_MTD(acctdept: {Map!E223})</t>
        </r>
      </text>
    </comment>
    <comment ref="G133" authorId="0" shapeId="0" xr:uid="{EC9350F4-76EA-4EB4-837D-14E63EF39662}">
      <text>
        <r>
          <rPr>
            <sz val="9"/>
            <color indexed="81"/>
            <rFont val="Tahoma"/>
            <family val="2"/>
          </rPr>
          <t>Account_Balance_MTD(acctdept: {Map!F223})</t>
        </r>
      </text>
    </comment>
    <comment ref="H133" authorId="0" shapeId="0" xr:uid="{4432A93D-009B-4677-ACF5-F5E47530E5A4}">
      <text>
        <r>
          <rPr>
            <sz val="9"/>
            <color indexed="81"/>
            <rFont val="Tahoma"/>
            <family val="2"/>
          </rPr>
          <t>Account_Balance_MTD(acctdept: {Map!G223})</t>
        </r>
      </text>
    </comment>
    <comment ref="I133" authorId="0" shapeId="0" xr:uid="{EBB1F313-61BF-486F-B549-2544846B29D8}">
      <text>
        <r>
          <rPr>
            <sz val="9"/>
            <color indexed="81"/>
            <rFont val="Tahoma"/>
            <family val="2"/>
          </rPr>
          <t>Account_Balance_MTD(acctdept: {Map!H223})</t>
        </r>
      </text>
    </comment>
    <comment ref="J133" authorId="0" shapeId="0" xr:uid="{E2E810A9-695A-4887-AB37-C089A3005098}">
      <text>
        <r>
          <rPr>
            <sz val="9"/>
            <color indexed="81"/>
            <rFont val="Tahoma"/>
            <family val="2"/>
          </rPr>
          <t>Account_Balance_MTD(acctdept: {Map!I223})</t>
        </r>
      </text>
    </comment>
    <comment ref="K133" authorId="0" shapeId="0" xr:uid="{DB6997E4-E2DB-4408-B4A0-392877A8765F}">
      <text>
        <r>
          <rPr>
            <sz val="9"/>
            <color indexed="81"/>
            <rFont val="Tahoma"/>
            <family val="2"/>
          </rPr>
          <t>Account_Balance_MTD(acctdept: {Map!J223})</t>
        </r>
      </text>
    </comment>
    <comment ref="L133" authorId="0" shapeId="0" xr:uid="{59B0D7CB-215B-4F35-B1BB-C1092B3B8B99}">
      <text>
        <r>
          <rPr>
            <sz val="9"/>
            <color indexed="81"/>
            <rFont val="Tahoma"/>
            <family val="2"/>
          </rPr>
          <t>Account_Balance_MTD(acctdept: {Map!K223})</t>
        </r>
      </text>
    </comment>
    <comment ref="M133" authorId="0" shapeId="0" xr:uid="{07B34066-0331-456F-9E4A-3138CD0F8C92}">
      <text>
        <r>
          <rPr>
            <sz val="9"/>
            <color indexed="81"/>
            <rFont val="Tahoma"/>
            <family val="2"/>
          </rPr>
          <t>Account_Balance_MTD(acctdept: {Map!L223})</t>
        </r>
      </text>
    </comment>
    <comment ref="D134" authorId="0" shapeId="0" xr:uid="{98A09F3F-5AB6-46F5-B3A8-A6EB073B5FA3}">
      <text>
        <r>
          <rPr>
            <sz val="9"/>
            <color indexed="81"/>
            <rFont val="Tahoma"/>
            <family val="2"/>
          </rPr>
          <t>Account_Balance_MTD(acctdept: {Map!C224})</t>
        </r>
      </text>
    </comment>
    <comment ref="E134" authorId="0" shapeId="0" xr:uid="{AB258901-31E1-4B03-8C1D-36414D3D1E2B}">
      <text>
        <r>
          <rPr>
            <sz val="9"/>
            <color indexed="81"/>
            <rFont val="Tahoma"/>
            <family val="2"/>
          </rPr>
          <t>Account_Balance_MTD(acctdept: {Map!D224})</t>
        </r>
      </text>
    </comment>
    <comment ref="F134" authorId="0" shapeId="0" xr:uid="{260FDC45-81E8-46C9-A7B2-A02A61E3A82D}">
      <text>
        <r>
          <rPr>
            <sz val="9"/>
            <color indexed="81"/>
            <rFont val="Tahoma"/>
            <family val="2"/>
          </rPr>
          <t>Account_Balance_MTD(acctdept: {Map!E224})</t>
        </r>
      </text>
    </comment>
    <comment ref="G134" authorId="0" shapeId="0" xr:uid="{3F61C487-92AD-4D49-AA81-64780DAB4CB2}">
      <text>
        <r>
          <rPr>
            <sz val="9"/>
            <color indexed="81"/>
            <rFont val="Tahoma"/>
            <family val="2"/>
          </rPr>
          <t>Account_Balance_MTD(acctdept: {Map!F224})</t>
        </r>
      </text>
    </comment>
    <comment ref="H134" authorId="0" shapeId="0" xr:uid="{F88E3E9F-287A-43F3-8C82-182088BA4DEB}">
      <text>
        <r>
          <rPr>
            <sz val="9"/>
            <color indexed="81"/>
            <rFont val="Tahoma"/>
            <family val="2"/>
          </rPr>
          <t>Account_Balance_MTD(acctdept: {Map!G224})</t>
        </r>
      </text>
    </comment>
    <comment ref="I134" authorId="0" shapeId="0" xr:uid="{86186E7C-D51C-4D25-822F-52A51E343C17}">
      <text>
        <r>
          <rPr>
            <sz val="9"/>
            <color indexed="81"/>
            <rFont val="Tahoma"/>
            <family val="2"/>
          </rPr>
          <t>Account_Balance_MTD(acctdept: {Map!H224})</t>
        </r>
      </text>
    </comment>
    <comment ref="J134" authorId="0" shapeId="0" xr:uid="{E9378FFD-8562-4F02-865E-112F6F94BC3A}">
      <text>
        <r>
          <rPr>
            <sz val="9"/>
            <color indexed="81"/>
            <rFont val="Tahoma"/>
            <family val="2"/>
          </rPr>
          <t>Account_Balance_MTD(acctdept: {Map!I224})</t>
        </r>
      </text>
    </comment>
    <comment ref="K134" authorId="0" shapeId="0" xr:uid="{0F63CBE8-A190-454B-AC7A-02324898D223}">
      <text>
        <r>
          <rPr>
            <sz val="9"/>
            <color indexed="81"/>
            <rFont val="Tahoma"/>
            <family val="2"/>
          </rPr>
          <t>Account_Balance_MTD(acctdept: {Map!J224})</t>
        </r>
      </text>
    </comment>
    <comment ref="L134" authorId="0" shapeId="0" xr:uid="{3D600395-D82A-4BFA-AB9F-6BC85A6AAC14}">
      <text>
        <r>
          <rPr>
            <sz val="9"/>
            <color indexed="81"/>
            <rFont val="Tahoma"/>
            <family val="2"/>
          </rPr>
          <t>Account_Balance_MTD(acctdept: {Map!K224})</t>
        </r>
      </text>
    </comment>
    <comment ref="M134" authorId="0" shapeId="0" xr:uid="{019471B7-8A43-41D0-8AFC-17D81E33846D}">
      <text>
        <r>
          <rPr>
            <sz val="9"/>
            <color indexed="81"/>
            <rFont val="Tahoma"/>
            <family val="2"/>
          </rPr>
          <t>Account_Balance_MTD(acctdept: {Map!L224})</t>
        </r>
      </text>
    </comment>
    <comment ref="D135" authorId="0" shapeId="0" xr:uid="{A072E34A-35B6-4035-B3E5-86B00FD139AE}">
      <text>
        <r>
          <rPr>
            <sz val="9"/>
            <color indexed="81"/>
            <rFont val="Tahoma"/>
            <family val="2"/>
          </rPr>
          <t>Account_Balance_MTD(acctdept: {Map!C225})</t>
        </r>
      </text>
    </comment>
    <comment ref="E135" authorId="0" shapeId="0" xr:uid="{305AA551-4131-476A-B1C6-57357CC8BC4A}">
      <text>
        <r>
          <rPr>
            <sz val="9"/>
            <color indexed="81"/>
            <rFont val="Tahoma"/>
            <family val="2"/>
          </rPr>
          <t>Account_Balance_MTD(acctdept: {Map!D225})</t>
        </r>
      </text>
    </comment>
    <comment ref="F135" authorId="0" shapeId="0" xr:uid="{8A0955C0-5DEF-41A4-ADAE-7412F62252BA}">
      <text>
        <r>
          <rPr>
            <sz val="9"/>
            <color indexed="81"/>
            <rFont val="Tahoma"/>
            <family val="2"/>
          </rPr>
          <t>Account_Balance_MTD(acctdept: {Map!E225})</t>
        </r>
      </text>
    </comment>
    <comment ref="G135" authorId="0" shapeId="0" xr:uid="{BBA62E4E-2FF9-4E57-BAB6-587FC14004EE}">
      <text>
        <r>
          <rPr>
            <sz val="9"/>
            <color indexed="81"/>
            <rFont val="Tahoma"/>
            <family val="2"/>
          </rPr>
          <t>Account_Balance_MTD(acctdept: {Map!F225})</t>
        </r>
      </text>
    </comment>
    <comment ref="H135" authorId="0" shapeId="0" xr:uid="{B8E96A9A-0E9B-4272-B9C4-51E45DA09CF0}">
      <text>
        <r>
          <rPr>
            <sz val="9"/>
            <color indexed="81"/>
            <rFont val="Tahoma"/>
            <family val="2"/>
          </rPr>
          <t>Account_Balance_MTD(acctdept: {Map!G225})</t>
        </r>
      </text>
    </comment>
    <comment ref="I135" authorId="0" shapeId="0" xr:uid="{86196FEC-A2F1-46B2-A50E-17517CBE6589}">
      <text>
        <r>
          <rPr>
            <sz val="9"/>
            <color indexed="81"/>
            <rFont val="Tahoma"/>
            <family val="2"/>
          </rPr>
          <t>Account_Balance_MTD(acctdept: {Map!H225})</t>
        </r>
      </text>
    </comment>
    <comment ref="J135" authorId="0" shapeId="0" xr:uid="{13187B90-D188-4C86-88F8-A89347B33D82}">
      <text>
        <r>
          <rPr>
            <sz val="9"/>
            <color indexed="81"/>
            <rFont val="Tahoma"/>
            <family val="2"/>
          </rPr>
          <t>Account_Balance_MTD(acctdept: {Map!I225})</t>
        </r>
      </text>
    </comment>
    <comment ref="K135" authorId="0" shapeId="0" xr:uid="{02097EBB-6430-4543-9D5E-D9E184014BB6}">
      <text>
        <r>
          <rPr>
            <sz val="9"/>
            <color indexed="81"/>
            <rFont val="Tahoma"/>
            <family val="2"/>
          </rPr>
          <t>Account_Balance_MTD(acctdept: {Map!J225})</t>
        </r>
      </text>
    </comment>
    <comment ref="L135" authorId="0" shapeId="0" xr:uid="{558C28EE-12DA-4DB5-9AEB-4EEAC40FFFEC}">
      <text>
        <r>
          <rPr>
            <sz val="9"/>
            <color indexed="81"/>
            <rFont val="Tahoma"/>
            <family val="2"/>
          </rPr>
          <t>Account_Balance_MTD(acctdept: {Map!K225})</t>
        </r>
      </text>
    </comment>
    <comment ref="M135" authorId="0" shapeId="0" xr:uid="{0892BC58-13EB-4BAC-BEFE-738BB63B6ECE}">
      <text>
        <r>
          <rPr>
            <sz val="9"/>
            <color indexed="81"/>
            <rFont val="Tahoma"/>
            <family val="2"/>
          </rPr>
          <t>Account_Balance_MTD(acctdept: {Map!L225})</t>
        </r>
      </text>
    </comment>
    <comment ref="D136" authorId="0" shapeId="0" xr:uid="{17307CDF-3A1D-4BC8-A2E7-7F9535A353D0}">
      <text>
        <r>
          <rPr>
            <sz val="9"/>
            <color indexed="81"/>
            <rFont val="Tahoma"/>
            <family val="2"/>
          </rPr>
          <t>Account_Balance_MTD(acctdept: {Map!C226})</t>
        </r>
      </text>
    </comment>
    <comment ref="E136" authorId="0" shapeId="0" xr:uid="{D1A75AE5-BF1D-44CD-A4D2-4312C977219A}">
      <text>
        <r>
          <rPr>
            <sz val="9"/>
            <color indexed="81"/>
            <rFont val="Tahoma"/>
            <family val="2"/>
          </rPr>
          <t>Account_Balance_MTD(acctdept: {Map!D226})</t>
        </r>
      </text>
    </comment>
    <comment ref="F136" authorId="0" shapeId="0" xr:uid="{15FB5E10-EA40-4366-9E68-CA521ADA09E4}">
      <text>
        <r>
          <rPr>
            <sz val="9"/>
            <color indexed="81"/>
            <rFont val="Tahoma"/>
            <family val="2"/>
          </rPr>
          <t>Account_Balance_MTD(acctdept: {Map!E226})</t>
        </r>
      </text>
    </comment>
    <comment ref="G136" authorId="0" shapeId="0" xr:uid="{3B55B9C6-E373-482D-93EF-BDF468DD2D30}">
      <text>
        <r>
          <rPr>
            <sz val="9"/>
            <color indexed="81"/>
            <rFont val="Tahoma"/>
            <family val="2"/>
          </rPr>
          <t>Account_Balance_MTD(acctdept: {Map!F226})</t>
        </r>
      </text>
    </comment>
    <comment ref="H136" authorId="0" shapeId="0" xr:uid="{6878F988-64DD-41A1-9523-D32D91E3FF1D}">
      <text>
        <r>
          <rPr>
            <sz val="9"/>
            <color indexed="81"/>
            <rFont val="Tahoma"/>
            <family val="2"/>
          </rPr>
          <t>Account_Balance_MTD(acctdept: {Map!G226})</t>
        </r>
      </text>
    </comment>
    <comment ref="I136" authorId="0" shapeId="0" xr:uid="{EF4BD7C9-2AD6-42E0-8F9C-9E4D152EE4FC}">
      <text>
        <r>
          <rPr>
            <sz val="9"/>
            <color indexed="81"/>
            <rFont val="Tahoma"/>
            <family val="2"/>
          </rPr>
          <t>Account_Balance_MTD(acctdept: {Map!H226})</t>
        </r>
      </text>
    </comment>
    <comment ref="J136" authorId="0" shapeId="0" xr:uid="{638E54E9-0386-46AB-A9EC-5C74861D1FEF}">
      <text>
        <r>
          <rPr>
            <sz val="9"/>
            <color indexed="81"/>
            <rFont val="Tahoma"/>
            <family val="2"/>
          </rPr>
          <t>Account_Balance_MTD(acctdept: {Map!I226})</t>
        </r>
      </text>
    </comment>
    <comment ref="K136" authorId="0" shapeId="0" xr:uid="{96443388-531A-4281-83A7-759FA2DBEA08}">
      <text>
        <r>
          <rPr>
            <sz val="9"/>
            <color indexed="81"/>
            <rFont val="Tahoma"/>
            <family val="2"/>
          </rPr>
          <t>Account_Balance_MTD(acctdept: {Map!J226})</t>
        </r>
      </text>
    </comment>
    <comment ref="L136" authorId="0" shapeId="0" xr:uid="{4547C30D-325B-409B-942B-76C31CD10FC2}">
      <text>
        <r>
          <rPr>
            <sz val="9"/>
            <color indexed="81"/>
            <rFont val="Tahoma"/>
            <family val="2"/>
          </rPr>
          <t>Account_Balance_MTD(acctdept: {Map!K226})</t>
        </r>
      </text>
    </comment>
    <comment ref="M136" authorId="0" shapeId="0" xr:uid="{F9B27805-4D5B-4E16-85CF-28D2A9AC3578}">
      <text>
        <r>
          <rPr>
            <sz val="9"/>
            <color indexed="81"/>
            <rFont val="Tahoma"/>
            <family val="2"/>
          </rPr>
          <t>Account_Balance_MTD(acctdept: {Map!L226})</t>
        </r>
      </text>
    </comment>
    <comment ref="D137" authorId="0" shapeId="0" xr:uid="{11FC328B-134D-46BB-B23F-6F72B1CCCF46}">
      <text>
        <r>
          <rPr>
            <sz val="9"/>
            <color indexed="81"/>
            <rFont val="Tahoma"/>
            <family val="2"/>
          </rPr>
          <t>Account_Balance_MTD(acctdept: {Map!C227})</t>
        </r>
      </text>
    </comment>
    <comment ref="E137" authorId="0" shapeId="0" xr:uid="{4DD713D8-7645-4C5C-92C5-26AC6564472B}">
      <text>
        <r>
          <rPr>
            <sz val="9"/>
            <color indexed="81"/>
            <rFont val="Tahoma"/>
            <family val="2"/>
          </rPr>
          <t>Account_Balance_MTD(acctdept: {Map!D227})</t>
        </r>
      </text>
    </comment>
    <comment ref="F137" authorId="0" shapeId="0" xr:uid="{F1C88D6E-3F98-4407-AF23-58D54E610F00}">
      <text>
        <r>
          <rPr>
            <sz val="9"/>
            <color indexed="81"/>
            <rFont val="Tahoma"/>
            <family val="2"/>
          </rPr>
          <t>Account_Balance_MTD(acctdept: {Map!E227})</t>
        </r>
      </text>
    </comment>
    <comment ref="G137" authorId="0" shapeId="0" xr:uid="{141A9F74-F42D-4B7D-BB06-242F3F78D0E2}">
      <text>
        <r>
          <rPr>
            <sz val="9"/>
            <color indexed="81"/>
            <rFont val="Tahoma"/>
            <family val="2"/>
          </rPr>
          <t>Account_Balance_MTD(acctdept: {Map!F227})</t>
        </r>
      </text>
    </comment>
    <comment ref="H137" authorId="0" shapeId="0" xr:uid="{B4E73003-6C8F-444B-9648-5D44A535EBBE}">
      <text>
        <r>
          <rPr>
            <sz val="9"/>
            <color indexed="81"/>
            <rFont val="Tahoma"/>
            <family val="2"/>
          </rPr>
          <t>Account_Balance_MTD(acctdept: {Map!G227})</t>
        </r>
      </text>
    </comment>
    <comment ref="I137" authorId="0" shapeId="0" xr:uid="{CB803D33-284A-4267-871D-459E8A53C61A}">
      <text>
        <r>
          <rPr>
            <sz val="9"/>
            <color indexed="81"/>
            <rFont val="Tahoma"/>
            <family val="2"/>
          </rPr>
          <t>Account_Balance_MTD(acctdept: {Map!H227})</t>
        </r>
      </text>
    </comment>
    <comment ref="J137" authorId="0" shapeId="0" xr:uid="{778D6AA9-47D8-45E7-B2B4-101669204A14}">
      <text>
        <r>
          <rPr>
            <sz val="9"/>
            <color indexed="81"/>
            <rFont val="Tahoma"/>
            <family val="2"/>
          </rPr>
          <t>Account_Balance_MTD(acctdept: {Map!I227})</t>
        </r>
      </text>
    </comment>
    <comment ref="K137" authorId="0" shapeId="0" xr:uid="{48B6C33E-B3BB-4A71-A7FD-2A7A6B6F0E92}">
      <text>
        <r>
          <rPr>
            <sz val="9"/>
            <color indexed="81"/>
            <rFont val="Tahoma"/>
            <family val="2"/>
          </rPr>
          <t>Account_Balance_MTD(acctdept: {Map!J227})</t>
        </r>
      </text>
    </comment>
    <comment ref="L137" authorId="0" shapeId="0" xr:uid="{F8C0D453-C978-4975-BF07-7E7E7EE2D143}">
      <text>
        <r>
          <rPr>
            <sz val="9"/>
            <color indexed="81"/>
            <rFont val="Tahoma"/>
            <family val="2"/>
          </rPr>
          <t>Account_Balance_MTD(acctdept: {Map!K227})</t>
        </r>
      </text>
    </comment>
    <comment ref="M137" authorId="0" shapeId="0" xr:uid="{EF0B03CE-319C-4B0E-98AD-EC82FA1FA7F8}">
      <text>
        <r>
          <rPr>
            <sz val="9"/>
            <color indexed="81"/>
            <rFont val="Tahoma"/>
            <family val="2"/>
          </rPr>
          <t>Account_Balance_MTD(acctdept: {Map!L227})</t>
        </r>
      </text>
    </comment>
    <comment ref="D138" authorId="0" shapeId="0" xr:uid="{D63C4AB9-9D0B-4427-84E9-B5618868A16B}">
      <text>
        <r>
          <rPr>
            <sz val="9"/>
            <color indexed="81"/>
            <rFont val="Tahoma"/>
            <family val="2"/>
          </rPr>
          <t>Account_Balance_MTD(acctdept: {Map!C228})</t>
        </r>
      </text>
    </comment>
    <comment ref="E138" authorId="0" shapeId="0" xr:uid="{35DD7DB2-35D8-4137-8E66-EB276EB4E7C4}">
      <text>
        <r>
          <rPr>
            <sz val="9"/>
            <color indexed="81"/>
            <rFont val="Tahoma"/>
            <family val="2"/>
          </rPr>
          <t>Account_Balance_MTD(acctdept: {Map!D228})</t>
        </r>
      </text>
    </comment>
    <comment ref="F138" authorId="0" shapeId="0" xr:uid="{3B3BAD68-9AD7-4FB2-BE9B-B18161B78A8B}">
      <text>
        <r>
          <rPr>
            <sz val="9"/>
            <color indexed="81"/>
            <rFont val="Tahoma"/>
            <family val="2"/>
          </rPr>
          <t>Account_Balance_MTD(acctdept: {Map!E228})</t>
        </r>
      </text>
    </comment>
    <comment ref="G138" authorId="0" shapeId="0" xr:uid="{19AB88BF-C8A5-4048-9EEF-7F906109FE64}">
      <text>
        <r>
          <rPr>
            <sz val="9"/>
            <color indexed="81"/>
            <rFont val="Tahoma"/>
            <family val="2"/>
          </rPr>
          <t>Account_Balance_MTD(acctdept: {Map!F228})</t>
        </r>
      </text>
    </comment>
    <comment ref="H138" authorId="0" shapeId="0" xr:uid="{85EC2A17-95EE-445A-918C-87C6A407526D}">
      <text>
        <r>
          <rPr>
            <sz val="9"/>
            <color indexed="81"/>
            <rFont val="Tahoma"/>
            <family val="2"/>
          </rPr>
          <t>Account_Balance_MTD(acctdept: {Map!G228})</t>
        </r>
      </text>
    </comment>
    <comment ref="I138" authorId="0" shapeId="0" xr:uid="{53825EF4-6993-4D75-A47F-B9D6846AB6FA}">
      <text>
        <r>
          <rPr>
            <sz val="9"/>
            <color indexed="81"/>
            <rFont val="Tahoma"/>
            <family val="2"/>
          </rPr>
          <t>Account_Balance_MTD(acctdept: {Map!H228})</t>
        </r>
      </text>
    </comment>
    <comment ref="J138" authorId="0" shapeId="0" xr:uid="{6BF46851-6FD6-4258-9D06-062DFD2A475A}">
      <text>
        <r>
          <rPr>
            <sz val="9"/>
            <color indexed="81"/>
            <rFont val="Tahoma"/>
            <family val="2"/>
          </rPr>
          <t>Account_Balance_MTD(acctdept: {Map!I228})</t>
        </r>
      </text>
    </comment>
    <comment ref="K138" authorId="0" shapeId="0" xr:uid="{54ED1BEA-8E0C-4061-AB7D-1C22E7A10776}">
      <text>
        <r>
          <rPr>
            <sz val="9"/>
            <color indexed="81"/>
            <rFont val="Tahoma"/>
            <family val="2"/>
          </rPr>
          <t>Account_Balance_MTD(acctdept: {Map!J228})</t>
        </r>
      </text>
    </comment>
    <comment ref="L138" authorId="0" shapeId="0" xr:uid="{1E1AD20F-E353-4DE0-8B6D-56D40EA28401}">
      <text>
        <r>
          <rPr>
            <sz val="9"/>
            <color indexed="81"/>
            <rFont val="Tahoma"/>
            <family val="2"/>
          </rPr>
          <t>Account_Balance_MTD(acctdept: {Map!K228})</t>
        </r>
      </text>
    </comment>
    <comment ref="M138" authorId="0" shapeId="0" xr:uid="{A9699C6F-5C04-41BE-8931-70FB14252B78}">
      <text>
        <r>
          <rPr>
            <sz val="9"/>
            <color indexed="81"/>
            <rFont val="Tahoma"/>
            <family val="2"/>
          </rPr>
          <t>Account_Balance_MTD(acctdept: {Map!L228})</t>
        </r>
      </text>
    </comment>
    <comment ref="D139" authorId="0" shapeId="0" xr:uid="{EC79B74D-3734-4ED5-8A95-0C1000F75279}">
      <text>
        <r>
          <rPr>
            <sz val="9"/>
            <color indexed="81"/>
            <rFont val="Tahoma"/>
            <family val="2"/>
          </rPr>
          <t>Account_Balance_MTD(acctdept: {Map!C229})</t>
        </r>
      </text>
    </comment>
    <comment ref="E139" authorId="0" shapeId="0" xr:uid="{C97D1E57-E841-47D1-8293-498CCB2E15FC}">
      <text>
        <r>
          <rPr>
            <sz val="9"/>
            <color indexed="81"/>
            <rFont val="Tahoma"/>
            <family val="2"/>
          </rPr>
          <t>Account_Balance_MTD(acctdept: {Map!D229})</t>
        </r>
      </text>
    </comment>
    <comment ref="F139" authorId="0" shapeId="0" xr:uid="{46CAA31A-2196-4C36-AE17-D6B2FB2AEF00}">
      <text>
        <r>
          <rPr>
            <sz val="9"/>
            <color indexed="81"/>
            <rFont val="Tahoma"/>
            <family val="2"/>
          </rPr>
          <t>Account_Balance_MTD(acctdept: {Map!E229})</t>
        </r>
      </text>
    </comment>
    <comment ref="G139" authorId="0" shapeId="0" xr:uid="{39317AAE-53EC-4443-8A53-82D001E7A6EC}">
      <text>
        <r>
          <rPr>
            <sz val="9"/>
            <color indexed="81"/>
            <rFont val="Tahoma"/>
            <family val="2"/>
          </rPr>
          <t>Account_Balance_MTD(acctdept: {Map!F229})</t>
        </r>
      </text>
    </comment>
    <comment ref="H139" authorId="0" shapeId="0" xr:uid="{6F203212-769D-4FA3-B298-1DF86DB53F31}">
      <text>
        <r>
          <rPr>
            <sz val="9"/>
            <color indexed="81"/>
            <rFont val="Tahoma"/>
            <family val="2"/>
          </rPr>
          <t>Account_Balance_MTD(acctdept: {Map!G229})</t>
        </r>
      </text>
    </comment>
    <comment ref="I139" authorId="0" shapeId="0" xr:uid="{67BE7C64-6606-4A4F-B5FD-8B484E4756D9}">
      <text>
        <r>
          <rPr>
            <sz val="9"/>
            <color indexed="81"/>
            <rFont val="Tahoma"/>
            <family val="2"/>
          </rPr>
          <t>Account_Balance_MTD(acctdept: {Map!H229})</t>
        </r>
      </text>
    </comment>
    <comment ref="J139" authorId="0" shapeId="0" xr:uid="{267C2015-1A97-497D-AFB4-302F61BBD5CA}">
      <text>
        <r>
          <rPr>
            <sz val="9"/>
            <color indexed="81"/>
            <rFont val="Tahoma"/>
            <family val="2"/>
          </rPr>
          <t>Account_Balance_MTD(acctdept: {Map!I229})</t>
        </r>
      </text>
    </comment>
    <comment ref="K139" authorId="0" shapeId="0" xr:uid="{4EF7FB5C-3E13-482C-9C0D-0F33078EBC3D}">
      <text>
        <r>
          <rPr>
            <sz val="9"/>
            <color indexed="81"/>
            <rFont val="Tahoma"/>
            <family val="2"/>
          </rPr>
          <t>Account_Balance_MTD(acctdept: {Map!J229})</t>
        </r>
      </text>
    </comment>
    <comment ref="L139" authorId="0" shapeId="0" xr:uid="{3EC82638-A067-4A79-8C35-32A3539163BB}">
      <text>
        <r>
          <rPr>
            <sz val="9"/>
            <color indexed="81"/>
            <rFont val="Tahoma"/>
            <family val="2"/>
          </rPr>
          <t>Account_Balance_MTD(acctdept: {Map!K229})</t>
        </r>
      </text>
    </comment>
    <comment ref="M139" authorId="0" shapeId="0" xr:uid="{69B3948A-1C62-4449-ACCC-986A24589CDC}">
      <text>
        <r>
          <rPr>
            <sz val="9"/>
            <color indexed="81"/>
            <rFont val="Tahoma"/>
            <family val="2"/>
          </rPr>
          <t>Account_Balance_MTD(acctdept: {Map!L229})</t>
        </r>
      </text>
    </comment>
    <comment ref="D140" authorId="0" shapeId="0" xr:uid="{822FD1C4-99BB-4D6F-BE91-93B9875A1BF1}">
      <text>
        <r>
          <rPr>
            <sz val="9"/>
            <color indexed="81"/>
            <rFont val="Tahoma"/>
            <family val="2"/>
          </rPr>
          <t>Account_Balance_MTD(acctdept: {Map!C230})</t>
        </r>
      </text>
    </comment>
    <comment ref="E140" authorId="0" shapeId="0" xr:uid="{DB4FFB7D-4F2F-4093-A551-468253E30CB7}">
      <text>
        <r>
          <rPr>
            <sz val="9"/>
            <color indexed="81"/>
            <rFont val="Tahoma"/>
            <family val="2"/>
          </rPr>
          <t>Account_Balance_MTD(acctdept: {Map!D230})</t>
        </r>
      </text>
    </comment>
    <comment ref="F140" authorId="0" shapeId="0" xr:uid="{C818D539-83F6-4F6E-9AD3-7EF479287EE9}">
      <text>
        <r>
          <rPr>
            <sz val="9"/>
            <color indexed="81"/>
            <rFont val="Tahoma"/>
            <family val="2"/>
          </rPr>
          <t>Account_Balance_MTD(acctdept: {Map!E230})</t>
        </r>
      </text>
    </comment>
    <comment ref="G140" authorId="0" shapeId="0" xr:uid="{48E0B44B-2834-4ACD-808C-BFB3874014FD}">
      <text>
        <r>
          <rPr>
            <sz val="9"/>
            <color indexed="81"/>
            <rFont val="Tahoma"/>
            <family val="2"/>
          </rPr>
          <t>Account_Balance_MTD(acctdept: {Map!F230})</t>
        </r>
      </text>
    </comment>
    <comment ref="H140" authorId="0" shapeId="0" xr:uid="{7DE08F3A-995E-4F69-A32D-22B9F8B0D2A5}">
      <text>
        <r>
          <rPr>
            <sz val="9"/>
            <color indexed="81"/>
            <rFont val="Tahoma"/>
            <family val="2"/>
          </rPr>
          <t>Account_Balance_MTD(acctdept: {Map!G230})</t>
        </r>
      </text>
    </comment>
    <comment ref="I140" authorId="0" shapeId="0" xr:uid="{BE48F63B-A267-4E54-B6E6-B5B1F341CB2D}">
      <text>
        <r>
          <rPr>
            <sz val="9"/>
            <color indexed="81"/>
            <rFont val="Tahoma"/>
            <family val="2"/>
          </rPr>
          <t>Account_Balance_MTD(acctdept: {Map!H230})</t>
        </r>
      </text>
    </comment>
    <comment ref="J140" authorId="0" shapeId="0" xr:uid="{8D47929E-F84C-445C-9D5F-B14A20FF5B7E}">
      <text>
        <r>
          <rPr>
            <sz val="9"/>
            <color indexed="81"/>
            <rFont val="Tahoma"/>
            <family val="2"/>
          </rPr>
          <t>Account_Balance_MTD(acctdept: {Map!I230})</t>
        </r>
      </text>
    </comment>
    <comment ref="K140" authorId="0" shapeId="0" xr:uid="{E2EC57C3-183B-43A6-BC2B-24B4EA6E2B4D}">
      <text>
        <r>
          <rPr>
            <sz val="9"/>
            <color indexed="81"/>
            <rFont val="Tahoma"/>
            <family val="2"/>
          </rPr>
          <t>Account_Balance_MTD(acctdept: {Map!J230})</t>
        </r>
      </text>
    </comment>
    <comment ref="L140" authorId="0" shapeId="0" xr:uid="{B1200F4F-7282-42BA-8207-9286B5F23390}">
      <text>
        <r>
          <rPr>
            <sz val="9"/>
            <color indexed="81"/>
            <rFont val="Tahoma"/>
            <family val="2"/>
          </rPr>
          <t>Account_Balance_MTD(acctdept: {Map!K230})</t>
        </r>
      </text>
    </comment>
    <comment ref="M140" authorId="0" shapeId="0" xr:uid="{502A09B2-EC41-4853-A326-55A6D4096C8B}">
      <text>
        <r>
          <rPr>
            <sz val="9"/>
            <color indexed="81"/>
            <rFont val="Tahoma"/>
            <family val="2"/>
          </rPr>
          <t>Account_Balance_MTD(acctdept: {Map!L230})</t>
        </r>
      </text>
    </comment>
    <comment ref="D141" authorId="0" shapeId="0" xr:uid="{B2507A1A-F35B-4CBA-A150-91D85914D024}">
      <text>
        <r>
          <rPr>
            <sz val="9"/>
            <color indexed="81"/>
            <rFont val="Tahoma"/>
            <family val="2"/>
          </rPr>
          <t>Account_Balance_MTD(acctdept: {Map!C231})</t>
        </r>
      </text>
    </comment>
    <comment ref="E141" authorId="0" shapeId="0" xr:uid="{CE959CB6-4F3F-4789-87F9-18DD71EA2793}">
      <text>
        <r>
          <rPr>
            <sz val="9"/>
            <color indexed="81"/>
            <rFont val="Tahoma"/>
            <family val="2"/>
          </rPr>
          <t>Account_Balance_MTD(acctdept: {Map!D231})</t>
        </r>
      </text>
    </comment>
    <comment ref="F141" authorId="0" shapeId="0" xr:uid="{E3B005E2-84F2-4C38-813D-4F6A50AD1EF6}">
      <text>
        <r>
          <rPr>
            <sz val="9"/>
            <color indexed="81"/>
            <rFont val="Tahoma"/>
            <family val="2"/>
          </rPr>
          <t>Account_Balance_MTD(acctdept: {Map!E231})</t>
        </r>
      </text>
    </comment>
    <comment ref="G141" authorId="0" shapeId="0" xr:uid="{4F314FE2-4F92-4DCE-B153-37E5F4C76924}">
      <text>
        <r>
          <rPr>
            <sz val="9"/>
            <color indexed="81"/>
            <rFont val="Tahoma"/>
            <family val="2"/>
          </rPr>
          <t>Account_Balance_MTD(acctdept: {Map!F231})</t>
        </r>
      </text>
    </comment>
    <comment ref="H141" authorId="0" shapeId="0" xr:uid="{3A2851A5-7AA3-4413-A833-0DE1E1116DD6}">
      <text>
        <r>
          <rPr>
            <sz val="9"/>
            <color indexed="81"/>
            <rFont val="Tahoma"/>
            <family val="2"/>
          </rPr>
          <t>Account_Balance_MTD(acctdept: {Map!G231})</t>
        </r>
      </text>
    </comment>
    <comment ref="I141" authorId="0" shapeId="0" xr:uid="{368E2979-25D4-4F1D-B273-54BFB76CA465}">
      <text>
        <r>
          <rPr>
            <sz val="9"/>
            <color indexed="81"/>
            <rFont val="Tahoma"/>
            <family val="2"/>
          </rPr>
          <t>Account_Balance_MTD(acctdept: {Map!H231})</t>
        </r>
      </text>
    </comment>
    <comment ref="J141" authorId="0" shapeId="0" xr:uid="{E89041D1-8971-431A-BB21-86F7B349BE34}">
      <text>
        <r>
          <rPr>
            <sz val="9"/>
            <color indexed="81"/>
            <rFont val="Tahoma"/>
            <family val="2"/>
          </rPr>
          <t>Account_Balance_MTD(acctdept: {Map!I231})</t>
        </r>
      </text>
    </comment>
    <comment ref="K141" authorId="0" shapeId="0" xr:uid="{55818A35-360A-4417-AEFF-AE1DEDF403B3}">
      <text>
        <r>
          <rPr>
            <sz val="9"/>
            <color indexed="81"/>
            <rFont val="Tahoma"/>
            <family val="2"/>
          </rPr>
          <t>Account_Balance_MTD(acctdept: {Map!J231})</t>
        </r>
      </text>
    </comment>
    <comment ref="L141" authorId="0" shapeId="0" xr:uid="{4F06C681-119B-4B0D-8022-B503663DAF6B}">
      <text>
        <r>
          <rPr>
            <sz val="9"/>
            <color indexed="81"/>
            <rFont val="Tahoma"/>
            <family val="2"/>
          </rPr>
          <t>Account_Balance_MTD(acctdept: {Map!K231})</t>
        </r>
      </text>
    </comment>
    <comment ref="M141" authorId="0" shapeId="0" xr:uid="{A9865FD9-3FF2-438F-9370-27EF1062A310}">
      <text>
        <r>
          <rPr>
            <sz val="9"/>
            <color indexed="81"/>
            <rFont val="Tahoma"/>
            <family val="2"/>
          </rPr>
          <t>Account_Balance_MTD(acctdept: {Map!L231})</t>
        </r>
      </text>
    </comment>
    <comment ref="D142" authorId="0" shapeId="0" xr:uid="{ADD885FD-9385-4C92-8647-79782E3F5171}">
      <text>
        <r>
          <rPr>
            <sz val="9"/>
            <color indexed="81"/>
            <rFont val="Tahoma"/>
            <family val="2"/>
          </rPr>
          <t>Account_Balance_MTD(acctdept: {Map!C232})</t>
        </r>
      </text>
    </comment>
    <comment ref="E142" authorId="0" shapeId="0" xr:uid="{06643F5A-C4E3-4D67-8B1B-1C51FCA3A265}">
      <text>
        <r>
          <rPr>
            <sz val="9"/>
            <color indexed="81"/>
            <rFont val="Tahoma"/>
            <family val="2"/>
          </rPr>
          <t>Account_Balance_MTD(acctdept: {Map!D232})</t>
        </r>
      </text>
    </comment>
    <comment ref="F142" authorId="0" shapeId="0" xr:uid="{D64C03E9-DB6A-4C13-9A89-A0A1D32FBBB1}">
      <text>
        <r>
          <rPr>
            <sz val="9"/>
            <color indexed="81"/>
            <rFont val="Tahoma"/>
            <family val="2"/>
          </rPr>
          <t>Account_Balance_MTD(acctdept: {Map!E232})</t>
        </r>
      </text>
    </comment>
    <comment ref="G142" authorId="0" shapeId="0" xr:uid="{9B410D23-2452-43B3-8AC3-A1BD2F2C4016}">
      <text>
        <r>
          <rPr>
            <sz val="9"/>
            <color indexed="81"/>
            <rFont val="Tahoma"/>
            <family val="2"/>
          </rPr>
          <t>Account_Balance_MTD(acctdept: {Map!F232})</t>
        </r>
      </text>
    </comment>
    <comment ref="H142" authorId="0" shapeId="0" xr:uid="{A817597D-C678-4138-9235-E1091DCF90DC}">
      <text>
        <r>
          <rPr>
            <sz val="9"/>
            <color indexed="81"/>
            <rFont val="Tahoma"/>
            <family val="2"/>
          </rPr>
          <t>Account_Balance_MTD(acctdept: {Map!G232})</t>
        </r>
      </text>
    </comment>
    <comment ref="I142" authorId="0" shapeId="0" xr:uid="{F625450C-295D-4481-BAB6-F29FADE06A1E}">
      <text>
        <r>
          <rPr>
            <sz val="9"/>
            <color indexed="81"/>
            <rFont val="Tahoma"/>
            <family val="2"/>
          </rPr>
          <t>Account_Balance_MTD(acctdept: {Map!H232})</t>
        </r>
      </text>
    </comment>
    <comment ref="J142" authorId="0" shapeId="0" xr:uid="{1BE61501-B7E8-44F4-ADE5-10F0FEC0FB82}">
      <text>
        <r>
          <rPr>
            <sz val="9"/>
            <color indexed="81"/>
            <rFont val="Tahoma"/>
            <family val="2"/>
          </rPr>
          <t>Account_Balance_MTD(acctdept: {Map!I232})</t>
        </r>
      </text>
    </comment>
    <comment ref="K142" authorId="0" shapeId="0" xr:uid="{3C07BD68-81CB-487F-9749-41068D4B5FED}">
      <text>
        <r>
          <rPr>
            <sz val="9"/>
            <color indexed="81"/>
            <rFont val="Tahoma"/>
            <family val="2"/>
          </rPr>
          <t>Account_Balance_MTD(acctdept: {Map!J232})</t>
        </r>
      </text>
    </comment>
    <comment ref="L142" authorId="0" shapeId="0" xr:uid="{F98AA3E5-1A83-46B9-A520-88F31C330996}">
      <text>
        <r>
          <rPr>
            <sz val="9"/>
            <color indexed="81"/>
            <rFont val="Tahoma"/>
            <family val="2"/>
          </rPr>
          <t>Account_Balance_MTD(acctdept: {Map!K232})</t>
        </r>
      </text>
    </comment>
    <comment ref="M142" authorId="0" shapeId="0" xr:uid="{087DC47C-C41A-42D0-BC6F-F4A902A32665}">
      <text>
        <r>
          <rPr>
            <sz val="9"/>
            <color indexed="81"/>
            <rFont val="Tahoma"/>
            <family val="2"/>
          </rPr>
          <t>Account_Balance_MTD(acctdept: {Map!L232})</t>
        </r>
      </text>
    </comment>
    <comment ref="D143" authorId="0" shapeId="0" xr:uid="{242D702C-36AD-40C1-9A19-1DE70F933C73}">
      <text>
        <r>
          <rPr>
            <sz val="9"/>
            <color indexed="81"/>
            <rFont val="Tahoma"/>
            <family val="2"/>
          </rPr>
          <t>Account_Balance_MTD(acctdept: {Map!C233})</t>
        </r>
      </text>
    </comment>
    <comment ref="E143" authorId="0" shapeId="0" xr:uid="{30FA044D-ECF0-4D66-BB36-362742E1F02C}">
      <text>
        <r>
          <rPr>
            <sz val="9"/>
            <color indexed="81"/>
            <rFont val="Tahoma"/>
            <family val="2"/>
          </rPr>
          <t>Account_Balance_MTD(acctdept: {Map!D233})</t>
        </r>
      </text>
    </comment>
    <comment ref="F143" authorId="0" shapeId="0" xr:uid="{2E6C7DF4-4A9D-4525-AA12-4CDCBF4B2C5E}">
      <text>
        <r>
          <rPr>
            <sz val="9"/>
            <color indexed="81"/>
            <rFont val="Tahoma"/>
            <family val="2"/>
          </rPr>
          <t>Account_Balance_MTD(acctdept: {Map!E233})</t>
        </r>
      </text>
    </comment>
    <comment ref="G143" authorId="0" shapeId="0" xr:uid="{039193E2-5DFC-42FF-8EB0-1E26DF2E6F3C}">
      <text>
        <r>
          <rPr>
            <sz val="9"/>
            <color indexed="81"/>
            <rFont val="Tahoma"/>
            <family val="2"/>
          </rPr>
          <t>Account_Balance_MTD(acctdept: {Map!F233})</t>
        </r>
      </text>
    </comment>
    <comment ref="H143" authorId="0" shapeId="0" xr:uid="{B61C4F68-C7EB-47E8-8F38-5AE551A9CC47}">
      <text>
        <r>
          <rPr>
            <sz val="9"/>
            <color indexed="81"/>
            <rFont val="Tahoma"/>
            <family val="2"/>
          </rPr>
          <t>Account_Balance_MTD(acctdept: {Map!G233})</t>
        </r>
      </text>
    </comment>
    <comment ref="I143" authorId="0" shapeId="0" xr:uid="{5C5016E9-9FC7-43AC-BA35-AA66F2BABFC9}">
      <text>
        <r>
          <rPr>
            <sz val="9"/>
            <color indexed="81"/>
            <rFont val="Tahoma"/>
            <family val="2"/>
          </rPr>
          <t>Account_Balance_MTD(acctdept: {Map!H233})</t>
        </r>
      </text>
    </comment>
    <comment ref="J143" authorId="0" shapeId="0" xr:uid="{35835296-869E-4EE9-BA35-EE2F19EB3F2C}">
      <text>
        <r>
          <rPr>
            <sz val="9"/>
            <color indexed="81"/>
            <rFont val="Tahoma"/>
            <family val="2"/>
          </rPr>
          <t>Account_Balance_MTD(acctdept: {Map!I233})</t>
        </r>
      </text>
    </comment>
    <comment ref="K143" authorId="0" shapeId="0" xr:uid="{C4EBDE5F-B36E-407D-8245-659A9171A7F4}">
      <text>
        <r>
          <rPr>
            <sz val="9"/>
            <color indexed="81"/>
            <rFont val="Tahoma"/>
            <family val="2"/>
          </rPr>
          <t>Account_Balance_MTD(acctdept: {Map!J233})</t>
        </r>
      </text>
    </comment>
    <comment ref="L143" authorId="0" shapeId="0" xr:uid="{B8408C4C-0963-408E-A5A1-EBAE698173BF}">
      <text>
        <r>
          <rPr>
            <sz val="9"/>
            <color indexed="81"/>
            <rFont val="Tahoma"/>
            <family val="2"/>
          </rPr>
          <t>Account_Balance_MTD(acctdept: {Map!K233})</t>
        </r>
      </text>
    </comment>
    <comment ref="M143" authorId="0" shapeId="0" xr:uid="{FCB95EFF-EB1F-4FE3-B841-F6DC340C5378}">
      <text>
        <r>
          <rPr>
            <sz val="9"/>
            <color indexed="81"/>
            <rFont val="Tahoma"/>
            <family val="2"/>
          </rPr>
          <t>Account_Balance_MTD(acctdept: {Map!L233})</t>
        </r>
      </text>
    </comment>
    <comment ref="D144" authorId="0" shapeId="0" xr:uid="{8ADBE595-5CA6-40B7-A9FE-5F13B27371DB}">
      <text>
        <r>
          <rPr>
            <sz val="9"/>
            <color indexed="81"/>
            <rFont val="Tahoma"/>
            <family val="2"/>
          </rPr>
          <t>Account_Balance_MTD(acctdept: {Map!C234})</t>
        </r>
      </text>
    </comment>
    <comment ref="E144" authorId="0" shapeId="0" xr:uid="{73F87871-2875-4180-B3DE-1A2DCE26217B}">
      <text>
        <r>
          <rPr>
            <sz val="9"/>
            <color indexed="81"/>
            <rFont val="Tahoma"/>
            <family val="2"/>
          </rPr>
          <t>Account_Balance_MTD(acctdept: {Map!D234})</t>
        </r>
      </text>
    </comment>
    <comment ref="F144" authorId="0" shapeId="0" xr:uid="{E6933170-3DF7-492B-A983-679FD1CB4AC0}">
      <text>
        <r>
          <rPr>
            <sz val="9"/>
            <color indexed="81"/>
            <rFont val="Tahoma"/>
            <family val="2"/>
          </rPr>
          <t>Account_Balance_MTD(acctdept: {Map!E234})</t>
        </r>
      </text>
    </comment>
    <comment ref="G144" authorId="0" shapeId="0" xr:uid="{D1FFA3B2-4A08-458B-B8BE-C8725B470DD9}">
      <text>
        <r>
          <rPr>
            <sz val="9"/>
            <color indexed="81"/>
            <rFont val="Tahoma"/>
            <family val="2"/>
          </rPr>
          <t>Account_Balance_MTD(acctdept: {Map!F234})</t>
        </r>
      </text>
    </comment>
    <comment ref="H144" authorId="0" shapeId="0" xr:uid="{A52C492C-395B-440D-958C-047327E229DC}">
      <text>
        <r>
          <rPr>
            <sz val="9"/>
            <color indexed="81"/>
            <rFont val="Tahoma"/>
            <family val="2"/>
          </rPr>
          <t>Account_Balance_MTD(acctdept: {Map!G234})</t>
        </r>
      </text>
    </comment>
    <comment ref="I144" authorId="0" shapeId="0" xr:uid="{4669F567-877F-42FF-AF5D-499EB2F5FADE}">
      <text>
        <r>
          <rPr>
            <sz val="9"/>
            <color indexed="81"/>
            <rFont val="Tahoma"/>
            <family val="2"/>
          </rPr>
          <t>Account_Balance_MTD(acctdept: {Map!H234})</t>
        </r>
      </text>
    </comment>
    <comment ref="J144" authorId="0" shapeId="0" xr:uid="{019324A0-BD8A-4F5C-B61B-773586313783}">
      <text>
        <r>
          <rPr>
            <sz val="9"/>
            <color indexed="81"/>
            <rFont val="Tahoma"/>
            <family val="2"/>
          </rPr>
          <t>Account_Balance_MTD(acctdept: {Map!I234})</t>
        </r>
      </text>
    </comment>
    <comment ref="K144" authorId="0" shapeId="0" xr:uid="{7BEFC158-67E6-4BC5-A305-3D68E1735D0E}">
      <text>
        <r>
          <rPr>
            <sz val="9"/>
            <color indexed="81"/>
            <rFont val="Tahoma"/>
            <family val="2"/>
          </rPr>
          <t>Account_Balance_MTD(acctdept: {Map!J234})</t>
        </r>
      </text>
    </comment>
    <comment ref="L144" authorId="0" shapeId="0" xr:uid="{7221B79E-AC67-4CE9-BC23-D3109BADAC9D}">
      <text>
        <r>
          <rPr>
            <sz val="9"/>
            <color indexed="81"/>
            <rFont val="Tahoma"/>
            <family val="2"/>
          </rPr>
          <t>Account_Balance_MTD(acctdept: {Map!K234})</t>
        </r>
      </text>
    </comment>
    <comment ref="M144" authorId="0" shapeId="0" xr:uid="{3BA24886-CF47-4801-AE74-8D69C0350FC8}">
      <text>
        <r>
          <rPr>
            <sz val="9"/>
            <color indexed="81"/>
            <rFont val="Tahoma"/>
            <family val="2"/>
          </rPr>
          <t>Account_Balance_MTD(acctdept: {Map!L234})</t>
        </r>
      </text>
    </comment>
    <comment ref="D145" authorId="0" shapeId="0" xr:uid="{FEF3B58E-E107-40F9-ADB9-7106644976D5}">
      <text>
        <r>
          <rPr>
            <sz val="9"/>
            <color indexed="81"/>
            <rFont val="Tahoma"/>
            <family val="2"/>
          </rPr>
          <t>Account_Balance_MTD(acctdept: {Map!C235})</t>
        </r>
      </text>
    </comment>
    <comment ref="E145" authorId="0" shapeId="0" xr:uid="{05049D1D-C40A-4336-B03B-389500F60DEB}">
      <text>
        <r>
          <rPr>
            <sz val="9"/>
            <color indexed="81"/>
            <rFont val="Tahoma"/>
            <family val="2"/>
          </rPr>
          <t>Account_Balance_MTD(acctdept: {Map!D235})</t>
        </r>
      </text>
    </comment>
    <comment ref="F145" authorId="0" shapeId="0" xr:uid="{8BE78CD2-0B06-47D6-A191-AE835257A7B2}">
      <text>
        <r>
          <rPr>
            <sz val="9"/>
            <color indexed="81"/>
            <rFont val="Tahoma"/>
            <family val="2"/>
          </rPr>
          <t>Account_Balance_MTD(acctdept: {Map!E235})</t>
        </r>
      </text>
    </comment>
    <comment ref="G145" authorId="0" shapeId="0" xr:uid="{F4A67F4E-B8E5-4A04-8F0F-DBC784135684}">
      <text>
        <r>
          <rPr>
            <sz val="9"/>
            <color indexed="81"/>
            <rFont val="Tahoma"/>
            <family val="2"/>
          </rPr>
          <t>Account_Balance_MTD(acctdept: {Map!F235})</t>
        </r>
      </text>
    </comment>
    <comment ref="H145" authorId="0" shapeId="0" xr:uid="{6CB7867A-FF07-4E75-9688-31C7A57A18C8}">
      <text>
        <r>
          <rPr>
            <sz val="9"/>
            <color indexed="81"/>
            <rFont val="Tahoma"/>
            <family val="2"/>
          </rPr>
          <t>Account_Balance_MTD(acctdept: {Map!G235})</t>
        </r>
      </text>
    </comment>
    <comment ref="I145" authorId="0" shapeId="0" xr:uid="{A451907A-A210-468F-ABA0-CA0AC4E1631F}">
      <text>
        <r>
          <rPr>
            <sz val="9"/>
            <color indexed="81"/>
            <rFont val="Tahoma"/>
            <family val="2"/>
          </rPr>
          <t>Account_Balance_MTD(acctdept: {Map!H235})</t>
        </r>
      </text>
    </comment>
    <comment ref="J145" authorId="0" shapeId="0" xr:uid="{51403971-54EB-438E-8218-26D03505E06C}">
      <text>
        <r>
          <rPr>
            <sz val="9"/>
            <color indexed="81"/>
            <rFont val="Tahoma"/>
            <family val="2"/>
          </rPr>
          <t>Account_Balance_MTD(acctdept: {Map!I235})</t>
        </r>
      </text>
    </comment>
    <comment ref="K145" authorId="0" shapeId="0" xr:uid="{262F497C-5B91-4B05-B086-0D5DCE0E2391}">
      <text>
        <r>
          <rPr>
            <sz val="9"/>
            <color indexed="81"/>
            <rFont val="Tahoma"/>
            <family val="2"/>
          </rPr>
          <t>Account_Balance_MTD(acctdept: {Map!J235})</t>
        </r>
      </text>
    </comment>
    <comment ref="L145" authorId="0" shapeId="0" xr:uid="{745EC8D4-8B9C-4A76-AE95-6D0982A22B10}">
      <text>
        <r>
          <rPr>
            <sz val="9"/>
            <color indexed="81"/>
            <rFont val="Tahoma"/>
            <family val="2"/>
          </rPr>
          <t>Account_Balance_MTD(acctdept: {Map!K235})</t>
        </r>
      </text>
    </comment>
    <comment ref="M145" authorId="0" shapeId="0" xr:uid="{80B29950-24C6-439B-A82B-F2C74093223D}">
      <text>
        <r>
          <rPr>
            <sz val="9"/>
            <color indexed="81"/>
            <rFont val="Tahoma"/>
            <family val="2"/>
          </rPr>
          <t>Account_Balance_MTD(acctdept: {Map!L235})</t>
        </r>
      </text>
    </comment>
    <comment ref="D146" authorId="0" shapeId="0" xr:uid="{4CEAFC6A-BAB1-4E91-BE72-6DA7D99392AB}">
      <text>
        <r>
          <rPr>
            <sz val="9"/>
            <color indexed="81"/>
            <rFont val="Tahoma"/>
            <family val="2"/>
          </rPr>
          <t>Account_Balance_MTD(acctdept: {Map!C236})</t>
        </r>
      </text>
    </comment>
    <comment ref="E146" authorId="0" shapeId="0" xr:uid="{54FCE33B-9283-4E86-869E-DC8F2E057FCA}">
      <text>
        <r>
          <rPr>
            <sz val="9"/>
            <color indexed="81"/>
            <rFont val="Tahoma"/>
            <family val="2"/>
          </rPr>
          <t>Account_Balance_MTD(acctdept: {Map!D236})</t>
        </r>
      </text>
    </comment>
    <comment ref="F146" authorId="0" shapeId="0" xr:uid="{3566F3CE-F672-46A3-9D49-77758C85CD29}">
      <text>
        <r>
          <rPr>
            <sz val="9"/>
            <color indexed="81"/>
            <rFont val="Tahoma"/>
            <family val="2"/>
          </rPr>
          <t>Account_Balance_MTD(acctdept: {Map!E236})</t>
        </r>
      </text>
    </comment>
    <comment ref="G146" authorId="0" shapeId="0" xr:uid="{834F062F-FF59-4EA3-A132-336C14F555F9}">
      <text>
        <r>
          <rPr>
            <sz val="9"/>
            <color indexed="81"/>
            <rFont val="Tahoma"/>
            <family val="2"/>
          </rPr>
          <t>Account_Balance_MTD(acctdept: {Map!F236})</t>
        </r>
      </text>
    </comment>
    <comment ref="H146" authorId="0" shapeId="0" xr:uid="{B56DB1CE-6BC6-41FA-95C3-DDEAD6410ADF}">
      <text>
        <r>
          <rPr>
            <sz val="9"/>
            <color indexed="81"/>
            <rFont val="Tahoma"/>
            <family val="2"/>
          </rPr>
          <t>Account_Balance_MTD(acctdept: {Map!G236})</t>
        </r>
      </text>
    </comment>
    <comment ref="I146" authorId="0" shapeId="0" xr:uid="{282CAB4E-A10B-4D9A-8DC1-2BD715595BBA}">
      <text>
        <r>
          <rPr>
            <sz val="9"/>
            <color indexed="81"/>
            <rFont val="Tahoma"/>
            <family val="2"/>
          </rPr>
          <t>Account_Balance_MTD(acctdept: {Map!H236})</t>
        </r>
      </text>
    </comment>
    <comment ref="J146" authorId="0" shapeId="0" xr:uid="{9964ED25-3AF9-4ED5-85FB-D2132E90B819}">
      <text>
        <r>
          <rPr>
            <sz val="9"/>
            <color indexed="81"/>
            <rFont val="Tahoma"/>
            <family val="2"/>
          </rPr>
          <t>Account_Balance_MTD(acctdept: {Map!I236})</t>
        </r>
      </text>
    </comment>
    <comment ref="K146" authorId="0" shapeId="0" xr:uid="{9351BBD6-C090-40A8-8BEA-BB017D67CA4A}">
      <text>
        <r>
          <rPr>
            <sz val="9"/>
            <color indexed="81"/>
            <rFont val="Tahoma"/>
            <family val="2"/>
          </rPr>
          <t>Account_Balance_MTD(acctdept: {Map!J236})</t>
        </r>
      </text>
    </comment>
    <comment ref="L146" authorId="0" shapeId="0" xr:uid="{8276821D-1B02-4A2A-BAFF-A2069C7F4B18}">
      <text>
        <r>
          <rPr>
            <sz val="9"/>
            <color indexed="81"/>
            <rFont val="Tahoma"/>
            <family val="2"/>
          </rPr>
          <t>Account_Balance_MTD(acctdept: {Map!K236})</t>
        </r>
      </text>
    </comment>
    <comment ref="M146" authorId="0" shapeId="0" xr:uid="{5A504B06-F96B-4823-A71F-98902CC435A7}">
      <text>
        <r>
          <rPr>
            <sz val="9"/>
            <color indexed="81"/>
            <rFont val="Tahoma"/>
            <family val="2"/>
          </rPr>
          <t>Account_Balance_MTD(acctdept: {Map!L236})</t>
        </r>
      </text>
    </comment>
    <comment ref="D147" authorId="0" shapeId="0" xr:uid="{B05B1F54-A451-4133-9C4B-4ECA2130FBA1}">
      <text>
        <r>
          <rPr>
            <sz val="9"/>
            <color indexed="81"/>
            <rFont val="Tahoma"/>
            <family val="2"/>
          </rPr>
          <t>Account_Balance_MTD(acctdept: {Map!C237})</t>
        </r>
      </text>
    </comment>
    <comment ref="E147" authorId="0" shapeId="0" xr:uid="{7036254E-54DD-4DA4-B4E1-F9CB6144DAC7}">
      <text>
        <r>
          <rPr>
            <sz val="9"/>
            <color indexed="81"/>
            <rFont val="Tahoma"/>
            <family val="2"/>
          </rPr>
          <t>Account_Balance_MTD(acctdept: {Map!D237})</t>
        </r>
      </text>
    </comment>
    <comment ref="F147" authorId="0" shapeId="0" xr:uid="{CCCB3C5C-9050-4D42-8917-4AD7FBD8D882}">
      <text>
        <r>
          <rPr>
            <sz val="9"/>
            <color indexed="81"/>
            <rFont val="Tahoma"/>
            <family val="2"/>
          </rPr>
          <t>Account_Balance_MTD(acctdept: {Map!E237})</t>
        </r>
      </text>
    </comment>
    <comment ref="G147" authorId="0" shapeId="0" xr:uid="{582CA9E7-0C87-4766-BDC5-93DA6DA1289C}">
      <text>
        <r>
          <rPr>
            <sz val="9"/>
            <color indexed="81"/>
            <rFont val="Tahoma"/>
            <family val="2"/>
          </rPr>
          <t>Account_Balance_MTD(acctdept: {Map!F237})</t>
        </r>
      </text>
    </comment>
    <comment ref="H147" authorId="0" shapeId="0" xr:uid="{ACDB2886-577A-4DF3-8F3D-034011EAA58F}">
      <text>
        <r>
          <rPr>
            <sz val="9"/>
            <color indexed="81"/>
            <rFont val="Tahoma"/>
            <family val="2"/>
          </rPr>
          <t>Account_Balance_MTD(acctdept: {Map!G237})</t>
        </r>
      </text>
    </comment>
    <comment ref="I147" authorId="0" shapeId="0" xr:uid="{4619A15D-49F5-4253-944C-12D0E58FF2FB}">
      <text>
        <r>
          <rPr>
            <sz val="9"/>
            <color indexed="81"/>
            <rFont val="Tahoma"/>
            <family val="2"/>
          </rPr>
          <t>Account_Balance_MTD(acctdept: {Map!H237})</t>
        </r>
      </text>
    </comment>
    <comment ref="J147" authorId="0" shapeId="0" xr:uid="{B3413706-607C-46E8-9170-717A5FD5371D}">
      <text>
        <r>
          <rPr>
            <sz val="9"/>
            <color indexed="81"/>
            <rFont val="Tahoma"/>
            <family val="2"/>
          </rPr>
          <t>Account_Balance_MTD(acctdept: {Map!I237})</t>
        </r>
      </text>
    </comment>
    <comment ref="K147" authorId="0" shapeId="0" xr:uid="{B37E9DC5-0107-4E07-8A47-9FD9E2D49139}">
      <text>
        <r>
          <rPr>
            <sz val="9"/>
            <color indexed="81"/>
            <rFont val="Tahoma"/>
            <family val="2"/>
          </rPr>
          <t>Account_Balance_MTD(acctdept: {Map!J237})</t>
        </r>
      </text>
    </comment>
    <comment ref="L147" authorId="0" shapeId="0" xr:uid="{73EF21E9-729F-4159-A91A-7FF88469B36B}">
      <text>
        <r>
          <rPr>
            <sz val="9"/>
            <color indexed="81"/>
            <rFont val="Tahoma"/>
            <family val="2"/>
          </rPr>
          <t>Account_Balance_MTD(acctdept: {Map!K237})</t>
        </r>
      </text>
    </comment>
    <comment ref="M147" authorId="0" shapeId="0" xr:uid="{02AF507B-CF93-4526-BEED-DC30CB1CA0DB}">
      <text>
        <r>
          <rPr>
            <sz val="9"/>
            <color indexed="81"/>
            <rFont val="Tahoma"/>
            <family val="2"/>
          </rPr>
          <t>Account_Balance_MTD(acctdept: {Map!L237})</t>
        </r>
      </text>
    </comment>
    <comment ref="D148" authorId="0" shapeId="0" xr:uid="{D042C0A4-CC1B-4B58-AB88-47755B0358A4}">
      <text>
        <r>
          <rPr>
            <sz val="9"/>
            <color indexed="81"/>
            <rFont val="Tahoma"/>
            <family val="2"/>
          </rPr>
          <t>Account_Balance_MTD(acctdept: {Map!C238})</t>
        </r>
      </text>
    </comment>
    <comment ref="E148" authorId="0" shapeId="0" xr:uid="{AA3E898C-C18B-4A25-906B-CDEE16FE948D}">
      <text>
        <r>
          <rPr>
            <sz val="9"/>
            <color indexed="81"/>
            <rFont val="Tahoma"/>
            <family val="2"/>
          </rPr>
          <t>Account_Balance_MTD(acctdept: {Map!D238})</t>
        </r>
      </text>
    </comment>
    <comment ref="F148" authorId="0" shapeId="0" xr:uid="{04DCC57B-7ABB-4113-A4A1-1A4B5DC1A1A3}">
      <text>
        <r>
          <rPr>
            <sz val="9"/>
            <color indexed="81"/>
            <rFont val="Tahoma"/>
            <family val="2"/>
          </rPr>
          <t>Account_Balance_MTD(acctdept: {Map!E238})</t>
        </r>
      </text>
    </comment>
    <comment ref="G148" authorId="0" shapeId="0" xr:uid="{A407470D-1B66-49C2-9107-8EE92D6E2C34}">
      <text>
        <r>
          <rPr>
            <sz val="9"/>
            <color indexed="81"/>
            <rFont val="Tahoma"/>
            <family val="2"/>
          </rPr>
          <t>Account_Balance_MTD(acctdept: {Map!F238})</t>
        </r>
      </text>
    </comment>
    <comment ref="H148" authorId="0" shapeId="0" xr:uid="{FDDFB1DF-5B50-4EB2-9AE2-455668114A70}">
      <text>
        <r>
          <rPr>
            <sz val="9"/>
            <color indexed="81"/>
            <rFont val="Tahoma"/>
            <family val="2"/>
          </rPr>
          <t>Account_Balance_MTD(acctdept: {Map!G238})</t>
        </r>
      </text>
    </comment>
    <comment ref="I148" authorId="0" shapeId="0" xr:uid="{F9ACD5FC-F62A-4CF4-A931-DA0D7A9868BB}">
      <text>
        <r>
          <rPr>
            <sz val="9"/>
            <color indexed="81"/>
            <rFont val="Tahoma"/>
            <family val="2"/>
          </rPr>
          <t>Account_Balance_MTD(acctdept: {Map!H238})</t>
        </r>
      </text>
    </comment>
    <comment ref="J148" authorId="0" shapeId="0" xr:uid="{E35ED536-7C8A-4120-80F4-BDB1616E71A9}">
      <text>
        <r>
          <rPr>
            <sz val="9"/>
            <color indexed="81"/>
            <rFont val="Tahoma"/>
            <family val="2"/>
          </rPr>
          <t>Account_Balance_MTD(acctdept: {Map!I238})</t>
        </r>
      </text>
    </comment>
    <comment ref="K148" authorId="0" shapeId="0" xr:uid="{59CE1F74-7B3B-46E5-B1CA-8BAFB5E2850B}">
      <text>
        <r>
          <rPr>
            <sz val="9"/>
            <color indexed="81"/>
            <rFont val="Tahoma"/>
            <family val="2"/>
          </rPr>
          <t>Account_Balance_MTD(acctdept: {Map!J238})</t>
        </r>
      </text>
    </comment>
    <comment ref="L148" authorId="0" shapeId="0" xr:uid="{C47CF72E-06CD-4A6B-9275-F2FF7FF04FDC}">
      <text>
        <r>
          <rPr>
            <sz val="9"/>
            <color indexed="81"/>
            <rFont val="Tahoma"/>
            <family val="2"/>
          </rPr>
          <t>Account_Balance_MTD(acctdept: {Map!K238})</t>
        </r>
      </text>
    </comment>
    <comment ref="M148" authorId="0" shapeId="0" xr:uid="{280819BD-EA00-42BC-B447-C4357465D577}">
      <text>
        <r>
          <rPr>
            <sz val="9"/>
            <color indexed="81"/>
            <rFont val="Tahoma"/>
            <family val="2"/>
          </rPr>
          <t>Account_Balance_MTD(acctdept: {Map!L238})</t>
        </r>
      </text>
    </comment>
    <comment ref="D149" authorId="0" shapeId="0" xr:uid="{3E8EF63A-800E-4F4D-A4D2-60D993EAD8E1}">
      <text>
        <r>
          <rPr>
            <sz val="9"/>
            <color indexed="81"/>
            <rFont val="Tahoma"/>
            <family val="2"/>
          </rPr>
          <t>Account_Balance_MTD(acctdept: {Map!C239})</t>
        </r>
      </text>
    </comment>
    <comment ref="E149" authorId="0" shapeId="0" xr:uid="{9793783B-233E-45FE-BD3C-57DBF5625926}">
      <text>
        <r>
          <rPr>
            <sz val="9"/>
            <color indexed="81"/>
            <rFont val="Tahoma"/>
            <family val="2"/>
          </rPr>
          <t>Account_Balance_MTD(acctdept: {Map!D239})</t>
        </r>
      </text>
    </comment>
    <comment ref="F149" authorId="0" shapeId="0" xr:uid="{28813EC2-E58B-4F61-BC78-1503B5482DE0}">
      <text>
        <r>
          <rPr>
            <sz val="9"/>
            <color indexed="81"/>
            <rFont val="Tahoma"/>
            <family val="2"/>
          </rPr>
          <t>Account_Balance_MTD(acctdept: {Map!E239})</t>
        </r>
      </text>
    </comment>
    <comment ref="G149" authorId="0" shapeId="0" xr:uid="{6A70C87E-2BA2-40A4-9031-E28142688A16}">
      <text>
        <r>
          <rPr>
            <sz val="9"/>
            <color indexed="81"/>
            <rFont val="Tahoma"/>
            <family val="2"/>
          </rPr>
          <t>Account_Balance_MTD(acctdept: {Map!F239})</t>
        </r>
      </text>
    </comment>
    <comment ref="H149" authorId="0" shapeId="0" xr:uid="{EABEAF44-CFEA-49B8-83C5-8986FC0A90E7}">
      <text>
        <r>
          <rPr>
            <sz val="9"/>
            <color indexed="81"/>
            <rFont val="Tahoma"/>
            <family val="2"/>
          </rPr>
          <t>Account_Balance_MTD(acctdept: {Map!G239})</t>
        </r>
      </text>
    </comment>
    <comment ref="I149" authorId="0" shapeId="0" xr:uid="{E344A37C-A778-403B-B349-D841B0051F6A}">
      <text>
        <r>
          <rPr>
            <sz val="9"/>
            <color indexed="81"/>
            <rFont val="Tahoma"/>
            <family val="2"/>
          </rPr>
          <t>Account_Balance_MTD(acctdept: {Map!H239})</t>
        </r>
      </text>
    </comment>
    <comment ref="J149" authorId="0" shapeId="0" xr:uid="{3D42529D-120A-4052-BF71-FC42455D7367}">
      <text>
        <r>
          <rPr>
            <sz val="9"/>
            <color indexed="81"/>
            <rFont val="Tahoma"/>
            <family val="2"/>
          </rPr>
          <t>Account_Balance_MTD(acctdept: {Map!I239})</t>
        </r>
      </text>
    </comment>
    <comment ref="K149" authorId="0" shapeId="0" xr:uid="{0086AC46-599B-44F6-B415-46AE81BA3C64}">
      <text>
        <r>
          <rPr>
            <sz val="9"/>
            <color indexed="81"/>
            <rFont val="Tahoma"/>
            <family val="2"/>
          </rPr>
          <t>Account_Balance_MTD(acctdept: {Map!J239})</t>
        </r>
      </text>
    </comment>
    <comment ref="L149" authorId="0" shapeId="0" xr:uid="{10A82471-CA83-41D9-9CF1-1E7D9E444AA5}">
      <text>
        <r>
          <rPr>
            <sz val="9"/>
            <color indexed="81"/>
            <rFont val="Tahoma"/>
            <family val="2"/>
          </rPr>
          <t>Account_Balance_MTD(acctdept: {Map!K239})</t>
        </r>
      </text>
    </comment>
    <comment ref="M149" authorId="0" shapeId="0" xr:uid="{490565BD-A0C3-493D-9592-C8BABEB698E6}">
      <text>
        <r>
          <rPr>
            <sz val="9"/>
            <color indexed="81"/>
            <rFont val="Tahoma"/>
            <family val="2"/>
          </rPr>
          <t>Account_Balance_MTD(acctdept: {Map!L239})</t>
        </r>
      </text>
    </comment>
    <comment ref="D150" authorId="0" shapeId="0" xr:uid="{A88F91E9-1ADF-4595-8A4F-C709BA81B9D9}">
      <text>
        <r>
          <rPr>
            <sz val="9"/>
            <color indexed="81"/>
            <rFont val="Tahoma"/>
            <family val="2"/>
          </rPr>
          <t>Account_Balance_MTD(acctdept: {Map!C240})</t>
        </r>
      </text>
    </comment>
    <comment ref="E150" authorId="0" shapeId="0" xr:uid="{86CB8028-981B-4172-BDB8-16AC1D63A839}">
      <text>
        <r>
          <rPr>
            <sz val="9"/>
            <color indexed="81"/>
            <rFont val="Tahoma"/>
            <family val="2"/>
          </rPr>
          <t>Account_Balance_MTD(acctdept: {Map!D240})</t>
        </r>
      </text>
    </comment>
    <comment ref="F150" authorId="0" shapeId="0" xr:uid="{7E6902CD-A77E-438B-AB49-615F2B15DD10}">
      <text>
        <r>
          <rPr>
            <sz val="9"/>
            <color indexed="81"/>
            <rFont val="Tahoma"/>
            <family val="2"/>
          </rPr>
          <t>Account_Balance_MTD(acctdept: {Map!E240})</t>
        </r>
      </text>
    </comment>
    <comment ref="G150" authorId="0" shapeId="0" xr:uid="{F0A0DBE6-B2F7-4C61-A543-27A0A81B4190}">
      <text>
        <r>
          <rPr>
            <sz val="9"/>
            <color indexed="81"/>
            <rFont val="Tahoma"/>
            <family val="2"/>
          </rPr>
          <t>Account_Balance_MTD(acctdept: {Map!F240})</t>
        </r>
      </text>
    </comment>
    <comment ref="H150" authorId="0" shapeId="0" xr:uid="{A325CB6D-7F4F-4951-81D3-FF10EB051713}">
      <text>
        <r>
          <rPr>
            <sz val="9"/>
            <color indexed="81"/>
            <rFont val="Tahoma"/>
            <family val="2"/>
          </rPr>
          <t>Account_Balance_MTD(acctdept: {Map!G240})</t>
        </r>
      </text>
    </comment>
    <comment ref="I150" authorId="0" shapeId="0" xr:uid="{5EA4D943-EA5C-4AD5-B54A-CE316DF39296}">
      <text>
        <r>
          <rPr>
            <sz val="9"/>
            <color indexed="81"/>
            <rFont val="Tahoma"/>
            <family val="2"/>
          </rPr>
          <t>Account_Balance_MTD(acctdept: {Map!H240})</t>
        </r>
      </text>
    </comment>
    <comment ref="J150" authorId="0" shapeId="0" xr:uid="{9993F7A4-561C-422B-BA51-1936E444C514}">
      <text>
        <r>
          <rPr>
            <sz val="9"/>
            <color indexed="81"/>
            <rFont val="Tahoma"/>
            <family val="2"/>
          </rPr>
          <t>Account_Balance_MTD(acctdept: {Map!I240})</t>
        </r>
      </text>
    </comment>
    <comment ref="K150" authorId="0" shapeId="0" xr:uid="{2576C1C7-76C1-435D-AF9C-BAD7B590CE88}">
      <text>
        <r>
          <rPr>
            <sz val="9"/>
            <color indexed="81"/>
            <rFont val="Tahoma"/>
            <family val="2"/>
          </rPr>
          <t>Account_Balance_MTD(acctdept: {Map!J240})</t>
        </r>
      </text>
    </comment>
    <comment ref="L150" authorId="0" shapeId="0" xr:uid="{E785A6C5-411A-438D-A0CD-465C556895FF}">
      <text>
        <r>
          <rPr>
            <sz val="9"/>
            <color indexed="81"/>
            <rFont val="Tahoma"/>
            <family val="2"/>
          </rPr>
          <t>Account_Balance_MTD(acctdept: {Map!K240})</t>
        </r>
      </text>
    </comment>
    <comment ref="M150" authorId="0" shapeId="0" xr:uid="{36B1E847-E2AA-4E13-9806-F198F04F18AC}">
      <text>
        <r>
          <rPr>
            <sz val="9"/>
            <color indexed="81"/>
            <rFont val="Tahoma"/>
            <family val="2"/>
          </rPr>
          <t>Account_Balance_MTD(acctdept: {Map!L240})</t>
        </r>
      </text>
    </comment>
    <comment ref="D151" authorId="0" shapeId="0" xr:uid="{F51B2AE8-4212-4958-BF9F-3B94290CC751}">
      <text>
        <r>
          <rPr>
            <sz val="9"/>
            <color indexed="81"/>
            <rFont val="Tahoma"/>
            <family val="2"/>
          </rPr>
          <t>Account_Balance_MTD(acctdept: {Map!C241})</t>
        </r>
      </text>
    </comment>
    <comment ref="E151" authorId="0" shapeId="0" xr:uid="{8C0A06BD-037D-4E1D-B3A0-9F32D85D1A4C}">
      <text>
        <r>
          <rPr>
            <sz val="9"/>
            <color indexed="81"/>
            <rFont val="Tahoma"/>
            <family val="2"/>
          </rPr>
          <t>Account_Balance_MTD(acctdept: {Map!D241})</t>
        </r>
      </text>
    </comment>
    <comment ref="F151" authorId="0" shapeId="0" xr:uid="{CDDF8976-EDF9-46C1-BC8C-88E7B5BB8D05}">
      <text>
        <r>
          <rPr>
            <sz val="9"/>
            <color indexed="81"/>
            <rFont val="Tahoma"/>
            <family val="2"/>
          </rPr>
          <t>Account_Balance_MTD(acctdept: {Map!E241})</t>
        </r>
      </text>
    </comment>
    <comment ref="G151" authorId="0" shapeId="0" xr:uid="{9DF8A14E-63E9-4368-B7C1-FD5BD5617D9A}">
      <text>
        <r>
          <rPr>
            <sz val="9"/>
            <color indexed="81"/>
            <rFont val="Tahoma"/>
            <family val="2"/>
          </rPr>
          <t>Account_Balance_MTD(acctdept: {Map!F241})</t>
        </r>
      </text>
    </comment>
    <comment ref="H151" authorId="0" shapeId="0" xr:uid="{130C13D2-7C42-4E61-BB5E-C06FCB53266C}">
      <text>
        <r>
          <rPr>
            <sz val="9"/>
            <color indexed="81"/>
            <rFont val="Tahoma"/>
            <family val="2"/>
          </rPr>
          <t>Account_Balance_MTD(acctdept: {Map!G241})</t>
        </r>
      </text>
    </comment>
    <comment ref="I151" authorId="0" shapeId="0" xr:uid="{5B05FA2B-F44C-4C5F-961F-D533AB028531}">
      <text>
        <r>
          <rPr>
            <sz val="9"/>
            <color indexed="81"/>
            <rFont val="Tahoma"/>
            <family val="2"/>
          </rPr>
          <t>Account_Balance_MTD(acctdept: {Map!H241})</t>
        </r>
      </text>
    </comment>
    <comment ref="J151" authorId="0" shapeId="0" xr:uid="{0590BEFB-D7A7-4BB6-B8B9-E495BB53835B}">
      <text>
        <r>
          <rPr>
            <sz val="9"/>
            <color indexed="81"/>
            <rFont val="Tahoma"/>
            <family val="2"/>
          </rPr>
          <t>Account_Balance_MTD(acctdept: {Map!I241})</t>
        </r>
      </text>
    </comment>
    <comment ref="K151" authorId="0" shapeId="0" xr:uid="{CD9AD6DD-D51E-4660-8143-9D4E5D0206A1}">
      <text>
        <r>
          <rPr>
            <sz val="9"/>
            <color indexed="81"/>
            <rFont val="Tahoma"/>
            <family val="2"/>
          </rPr>
          <t>Account_Balance_MTD(acctdept: {Map!J241})</t>
        </r>
      </text>
    </comment>
    <comment ref="L151" authorId="0" shapeId="0" xr:uid="{F5B42E13-0AC8-44BF-8821-6C48F13E0565}">
      <text>
        <r>
          <rPr>
            <sz val="9"/>
            <color indexed="81"/>
            <rFont val="Tahoma"/>
            <family val="2"/>
          </rPr>
          <t>Account_Balance_MTD(acctdept: {Map!K241})</t>
        </r>
      </text>
    </comment>
    <comment ref="M151" authorId="0" shapeId="0" xr:uid="{F8559EFF-42D8-4858-9548-8A5F19868BBB}">
      <text>
        <r>
          <rPr>
            <sz val="9"/>
            <color indexed="81"/>
            <rFont val="Tahoma"/>
            <family val="2"/>
          </rPr>
          <t>Account_Balance_MTD(acctdept: {Map!L241})</t>
        </r>
      </text>
    </comment>
    <comment ref="D152" authorId="0" shapeId="0" xr:uid="{3DE81D26-B8F9-4B0F-B830-9628F027353D}">
      <text>
        <r>
          <rPr>
            <sz val="9"/>
            <color indexed="81"/>
            <rFont val="Tahoma"/>
            <family val="2"/>
          </rPr>
          <t>Account_Balance_MTD(acctdept: {Map!C242})</t>
        </r>
      </text>
    </comment>
    <comment ref="E152" authorId="0" shapeId="0" xr:uid="{A99DB4C1-ADA9-47EB-8627-9BBDCEFA19C5}">
      <text>
        <r>
          <rPr>
            <sz val="9"/>
            <color indexed="81"/>
            <rFont val="Tahoma"/>
            <family val="2"/>
          </rPr>
          <t>Account_Balance_MTD(acctdept: {Map!D242})</t>
        </r>
      </text>
    </comment>
    <comment ref="F152" authorId="0" shapeId="0" xr:uid="{28C083BF-3A7A-4F64-9584-4FB985CAD4C5}">
      <text>
        <r>
          <rPr>
            <sz val="9"/>
            <color indexed="81"/>
            <rFont val="Tahoma"/>
            <family val="2"/>
          </rPr>
          <t>Account_Balance_MTD(acctdept: {Map!E242})</t>
        </r>
      </text>
    </comment>
    <comment ref="G152" authorId="0" shapeId="0" xr:uid="{D64DB91B-4B1D-4964-AF52-9ADC851647FC}">
      <text>
        <r>
          <rPr>
            <sz val="9"/>
            <color indexed="81"/>
            <rFont val="Tahoma"/>
            <family val="2"/>
          </rPr>
          <t>Account_Balance_MTD(acctdept: {Map!F242})</t>
        </r>
      </text>
    </comment>
    <comment ref="H152" authorId="0" shapeId="0" xr:uid="{ACFFCED0-A27F-4688-A042-BBEAC2FFD3CE}">
      <text>
        <r>
          <rPr>
            <sz val="9"/>
            <color indexed="81"/>
            <rFont val="Tahoma"/>
            <family val="2"/>
          </rPr>
          <t>Account_Balance_MTD(acctdept: {Map!G242})</t>
        </r>
      </text>
    </comment>
    <comment ref="I152" authorId="0" shapeId="0" xr:uid="{07E3A1A8-8F2D-4413-8F2B-32C09045DABA}">
      <text>
        <r>
          <rPr>
            <sz val="9"/>
            <color indexed="81"/>
            <rFont val="Tahoma"/>
            <family val="2"/>
          </rPr>
          <t>Account_Balance_MTD(acctdept: {Map!H242})</t>
        </r>
      </text>
    </comment>
    <comment ref="J152" authorId="0" shapeId="0" xr:uid="{7F5D1E14-8B76-4DBD-A890-323C4570BAB9}">
      <text>
        <r>
          <rPr>
            <sz val="9"/>
            <color indexed="81"/>
            <rFont val="Tahoma"/>
            <family val="2"/>
          </rPr>
          <t>Account_Balance_MTD(acctdept: {Map!I242})</t>
        </r>
      </text>
    </comment>
    <comment ref="K152" authorId="0" shapeId="0" xr:uid="{E0EA9921-6A31-4E71-97B2-EEB85D414E25}">
      <text>
        <r>
          <rPr>
            <sz val="9"/>
            <color indexed="81"/>
            <rFont val="Tahoma"/>
            <family val="2"/>
          </rPr>
          <t>Account_Balance_MTD(acctdept: {Map!J242})</t>
        </r>
      </text>
    </comment>
    <comment ref="L152" authorId="0" shapeId="0" xr:uid="{E281ACC9-AEAA-499D-A682-7228E06103E4}">
      <text>
        <r>
          <rPr>
            <sz val="9"/>
            <color indexed="81"/>
            <rFont val="Tahoma"/>
            <family val="2"/>
          </rPr>
          <t>Account_Balance_MTD(acctdept: {Map!K242})</t>
        </r>
      </text>
    </comment>
    <comment ref="M152" authorId="0" shapeId="0" xr:uid="{6EA5F7A6-BEC3-4F3D-B736-F1F460E9924E}">
      <text>
        <r>
          <rPr>
            <sz val="9"/>
            <color indexed="81"/>
            <rFont val="Tahoma"/>
            <family val="2"/>
          </rPr>
          <t>Account_Balance_MTD(acctdept: {Map!L242})</t>
        </r>
      </text>
    </comment>
    <comment ref="D153" authorId="0" shapeId="0" xr:uid="{2FE2E732-628A-4870-904E-65397CEDF9B2}">
      <text>
        <r>
          <rPr>
            <sz val="9"/>
            <color indexed="81"/>
            <rFont val="Tahoma"/>
            <family val="2"/>
          </rPr>
          <t>Account_Balance_MTD(acctdept: {Map!C243})</t>
        </r>
      </text>
    </comment>
    <comment ref="E153" authorId="0" shapeId="0" xr:uid="{BEC24EA4-24F2-4E23-9AB2-AC24906C5BED}">
      <text>
        <r>
          <rPr>
            <sz val="9"/>
            <color indexed="81"/>
            <rFont val="Tahoma"/>
            <family val="2"/>
          </rPr>
          <t>Account_Balance_MTD(acctdept: {Map!D243})</t>
        </r>
      </text>
    </comment>
    <comment ref="F153" authorId="0" shapeId="0" xr:uid="{687DC1CA-AE5C-417A-A0D3-EF2F2B39ADE2}">
      <text>
        <r>
          <rPr>
            <sz val="9"/>
            <color indexed="81"/>
            <rFont val="Tahoma"/>
            <family val="2"/>
          </rPr>
          <t>Account_Balance_MTD(acctdept: {Map!E243})</t>
        </r>
      </text>
    </comment>
    <comment ref="G153" authorId="0" shapeId="0" xr:uid="{58EFDD35-1E5F-4A74-88F1-7DF922D3AA3D}">
      <text>
        <r>
          <rPr>
            <sz val="9"/>
            <color indexed="81"/>
            <rFont val="Tahoma"/>
            <family val="2"/>
          </rPr>
          <t>Account_Balance_MTD(acctdept: {Map!F243})</t>
        </r>
      </text>
    </comment>
    <comment ref="H153" authorId="0" shapeId="0" xr:uid="{F44788B7-1267-49DA-BB77-3FEF185B582E}">
      <text>
        <r>
          <rPr>
            <sz val="9"/>
            <color indexed="81"/>
            <rFont val="Tahoma"/>
            <family val="2"/>
          </rPr>
          <t>Account_Balance_MTD(acctdept: {Map!G243})</t>
        </r>
      </text>
    </comment>
    <comment ref="I153" authorId="0" shapeId="0" xr:uid="{F785881C-C7FE-4F17-8E07-6F34828BD21D}">
      <text>
        <r>
          <rPr>
            <sz val="9"/>
            <color indexed="81"/>
            <rFont val="Tahoma"/>
            <family val="2"/>
          </rPr>
          <t>Account_Balance_MTD(acctdept: {Map!H243})</t>
        </r>
      </text>
    </comment>
    <comment ref="J153" authorId="0" shapeId="0" xr:uid="{6697A7BB-4219-4B29-AFE0-9CE171F21526}">
      <text>
        <r>
          <rPr>
            <sz val="9"/>
            <color indexed="81"/>
            <rFont val="Tahoma"/>
            <family val="2"/>
          </rPr>
          <t>Account_Balance_MTD(acctdept: {Map!I243})</t>
        </r>
      </text>
    </comment>
    <comment ref="K153" authorId="0" shapeId="0" xr:uid="{98FFC8EA-53DE-49AF-9EE4-5EB84DEA60FF}">
      <text>
        <r>
          <rPr>
            <sz val="9"/>
            <color indexed="81"/>
            <rFont val="Tahoma"/>
            <family val="2"/>
          </rPr>
          <t>Account_Balance_MTD(acctdept: {Map!J243})</t>
        </r>
      </text>
    </comment>
    <comment ref="L153" authorId="0" shapeId="0" xr:uid="{7444C59F-92D8-4376-9613-4E1003C77C20}">
      <text>
        <r>
          <rPr>
            <sz val="9"/>
            <color indexed="81"/>
            <rFont val="Tahoma"/>
            <family val="2"/>
          </rPr>
          <t>Account_Balance_MTD(acctdept: {Map!K243})</t>
        </r>
      </text>
    </comment>
    <comment ref="M153" authorId="0" shapeId="0" xr:uid="{D2C053D8-7FB9-4844-A539-B4CB2118D925}">
      <text>
        <r>
          <rPr>
            <sz val="9"/>
            <color indexed="81"/>
            <rFont val="Tahoma"/>
            <family val="2"/>
          </rPr>
          <t>Account_Balance_MTD(acctdept: {Map!L243})</t>
        </r>
      </text>
    </comment>
    <comment ref="D154" authorId="0" shapeId="0" xr:uid="{A859D5D3-B3FD-4DA8-8696-92204E048E7D}">
      <text>
        <r>
          <rPr>
            <sz val="9"/>
            <color indexed="81"/>
            <rFont val="Tahoma"/>
            <family val="2"/>
          </rPr>
          <t>Account_Balance_MTD(acctdept: {Map!C244})</t>
        </r>
      </text>
    </comment>
    <comment ref="E154" authorId="0" shapeId="0" xr:uid="{E433F36F-9C65-43AC-8F51-15566FB6CE79}">
      <text>
        <r>
          <rPr>
            <sz val="9"/>
            <color indexed="81"/>
            <rFont val="Tahoma"/>
            <family val="2"/>
          </rPr>
          <t>Account_Balance_MTD(acctdept: {Map!D244})</t>
        </r>
      </text>
    </comment>
    <comment ref="F154" authorId="0" shapeId="0" xr:uid="{CA2A27B1-717B-4538-9C4B-34AF662215DA}">
      <text>
        <r>
          <rPr>
            <sz val="9"/>
            <color indexed="81"/>
            <rFont val="Tahoma"/>
            <family val="2"/>
          </rPr>
          <t>Account_Balance_MTD(acctdept: {Map!E244})</t>
        </r>
      </text>
    </comment>
    <comment ref="G154" authorId="0" shapeId="0" xr:uid="{9679F07A-C3A7-4BC8-B273-DD9C009F43C5}">
      <text>
        <r>
          <rPr>
            <sz val="9"/>
            <color indexed="81"/>
            <rFont val="Tahoma"/>
            <family val="2"/>
          </rPr>
          <t>Account_Balance_MTD(acctdept: {Map!F244})</t>
        </r>
      </text>
    </comment>
    <comment ref="H154" authorId="0" shapeId="0" xr:uid="{14A94C56-39A6-47C7-B111-7FC274215638}">
      <text>
        <r>
          <rPr>
            <sz val="9"/>
            <color indexed="81"/>
            <rFont val="Tahoma"/>
            <family val="2"/>
          </rPr>
          <t>Account_Balance_MTD(acctdept: {Map!G244})</t>
        </r>
      </text>
    </comment>
    <comment ref="I154" authorId="0" shapeId="0" xr:uid="{4C7EDDCD-39EA-4EE3-8886-753CC9E59D10}">
      <text>
        <r>
          <rPr>
            <sz val="9"/>
            <color indexed="81"/>
            <rFont val="Tahoma"/>
            <family val="2"/>
          </rPr>
          <t>Account_Balance_MTD(acctdept: {Map!H244})</t>
        </r>
      </text>
    </comment>
    <comment ref="J154" authorId="0" shapeId="0" xr:uid="{E0BF9106-239A-4992-9559-941E1A5427AA}">
      <text>
        <r>
          <rPr>
            <sz val="9"/>
            <color indexed="81"/>
            <rFont val="Tahoma"/>
            <family val="2"/>
          </rPr>
          <t>Account_Balance_MTD(acctdept: {Map!I244})</t>
        </r>
      </text>
    </comment>
    <comment ref="K154" authorId="0" shapeId="0" xr:uid="{82C3DF3D-3C0A-4AD6-807E-1776A1C11DEA}">
      <text>
        <r>
          <rPr>
            <sz val="9"/>
            <color indexed="81"/>
            <rFont val="Tahoma"/>
            <family val="2"/>
          </rPr>
          <t>Account_Balance_MTD(acctdept: {Map!J244})</t>
        </r>
      </text>
    </comment>
    <comment ref="L154" authorId="0" shapeId="0" xr:uid="{A79FBB40-E034-4D7C-B3BF-579E7B4EAD38}">
      <text>
        <r>
          <rPr>
            <sz val="9"/>
            <color indexed="81"/>
            <rFont val="Tahoma"/>
            <family val="2"/>
          </rPr>
          <t>Account_Balance_MTD(acctdept: {Map!K244})</t>
        </r>
      </text>
    </comment>
    <comment ref="M154" authorId="0" shapeId="0" xr:uid="{3B57FDCE-FC57-4F37-9161-E274B4F938E9}">
      <text>
        <r>
          <rPr>
            <sz val="9"/>
            <color indexed="81"/>
            <rFont val="Tahoma"/>
            <family val="2"/>
          </rPr>
          <t>Account_Balance_MTD(acctdept: {Map!L244})</t>
        </r>
      </text>
    </comment>
    <comment ref="D155" authorId="0" shapeId="0" xr:uid="{09DDE449-FFA7-430E-BE7D-37E4668D4E63}">
      <text>
        <r>
          <rPr>
            <sz val="9"/>
            <color indexed="81"/>
            <rFont val="Tahoma"/>
            <family val="2"/>
          </rPr>
          <t>Account_Balance_MTD(acctdept: {Map!C245})</t>
        </r>
      </text>
    </comment>
    <comment ref="E155" authorId="0" shapeId="0" xr:uid="{B3C8E42D-0D2B-4B97-ACC0-F3B38F72763A}">
      <text>
        <r>
          <rPr>
            <sz val="9"/>
            <color indexed="81"/>
            <rFont val="Tahoma"/>
            <family val="2"/>
          </rPr>
          <t>Account_Balance_MTD(acctdept: {Map!D245})</t>
        </r>
      </text>
    </comment>
    <comment ref="F155" authorId="0" shapeId="0" xr:uid="{7E4E6D0C-EF95-4C56-B6BD-7B7E65E47CC7}">
      <text>
        <r>
          <rPr>
            <sz val="9"/>
            <color indexed="81"/>
            <rFont val="Tahoma"/>
            <family val="2"/>
          </rPr>
          <t>Account_Balance_MTD(acctdept: {Map!E245})</t>
        </r>
      </text>
    </comment>
    <comment ref="G155" authorId="0" shapeId="0" xr:uid="{297746EA-F1B4-40F6-A33E-AD7E60BF89C2}">
      <text>
        <r>
          <rPr>
            <sz val="9"/>
            <color indexed="81"/>
            <rFont val="Tahoma"/>
            <family val="2"/>
          </rPr>
          <t>Account_Balance_MTD(acctdept: {Map!F245})</t>
        </r>
      </text>
    </comment>
    <comment ref="H155" authorId="0" shapeId="0" xr:uid="{371E3C82-AE2B-42D8-85E2-228358C836CC}">
      <text>
        <r>
          <rPr>
            <sz val="9"/>
            <color indexed="81"/>
            <rFont val="Tahoma"/>
            <family val="2"/>
          </rPr>
          <t>Account_Balance_MTD(acctdept: {Map!G245})</t>
        </r>
      </text>
    </comment>
    <comment ref="I155" authorId="0" shapeId="0" xr:uid="{03385054-69B4-4F52-802A-A133B79382CC}">
      <text>
        <r>
          <rPr>
            <sz val="9"/>
            <color indexed="81"/>
            <rFont val="Tahoma"/>
            <family val="2"/>
          </rPr>
          <t>Account_Balance_MTD(acctdept: {Map!H245})</t>
        </r>
      </text>
    </comment>
    <comment ref="J155" authorId="0" shapeId="0" xr:uid="{2EC04242-40D4-44E8-BB90-E4EB0AD0ADE8}">
      <text>
        <r>
          <rPr>
            <sz val="9"/>
            <color indexed="81"/>
            <rFont val="Tahoma"/>
            <family val="2"/>
          </rPr>
          <t>Account_Balance_MTD(acctdept: {Map!I245})</t>
        </r>
      </text>
    </comment>
    <comment ref="K155" authorId="0" shapeId="0" xr:uid="{76E1D335-A549-4116-B8B7-3D91BA82ED69}">
      <text>
        <r>
          <rPr>
            <sz val="9"/>
            <color indexed="81"/>
            <rFont val="Tahoma"/>
            <family val="2"/>
          </rPr>
          <t>Account_Balance_MTD(acctdept: {Map!J245})</t>
        </r>
      </text>
    </comment>
    <comment ref="L155" authorId="0" shapeId="0" xr:uid="{6B846AFC-79D4-40A3-A703-F26550D1DDC8}">
      <text>
        <r>
          <rPr>
            <sz val="9"/>
            <color indexed="81"/>
            <rFont val="Tahoma"/>
            <family val="2"/>
          </rPr>
          <t>Account_Balance_MTD(acctdept: {Map!K245})</t>
        </r>
      </text>
    </comment>
    <comment ref="M155" authorId="0" shapeId="0" xr:uid="{FF68F3DD-C332-4647-88ED-3EFEAE61B83D}">
      <text>
        <r>
          <rPr>
            <sz val="9"/>
            <color indexed="81"/>
            <rFont val="Tahoma"/>
            <family val="2"/>
          </rPr>
          <t>Account_Balance_MTD(acctdept: {Map!L245})</t>
        </r>
      </text>
    </comment>
    <comment ref="D156" authorId="0" shapeId="0" xr:uid="{32AD6EC0-ECB8-4C49-8264-128B81BBCC24}">
      <text>
        <r>
          <rPr>
            <sz val="9"/>
            <color indexed="81"/>
            <rFont val="Tahoma"/>
            <family val="2"/>
          </rPr>
          <t>Account_Balance_MTD(acctdept: {Map!C246})</t>
        </r>
      </text>
    </comment>
    <comment ref="E156" authorId="0" shapeId="0" xr:uid="{505065B4-FFE0-4372-9890-469134AA99AD}">
      <text>
        <r>
          <rPr>
            <sz val="9"/>
            <color indexed="81"/>
            <rFont val="Tahoma"/>
            <family val="2"/>
          </rPr>
          <t>Account_Balance_MTD(acctdept: {Map!D246})</t>
        </r>
      </text>
    </comment>
    <comment ref="F156" authorId="0" shapeId="0" xr:uid="{F803430A-0CE2-48C9-96F7-C833C09D826B}">
      <text>
        <r>
          <rPr>
            <sz val="9"/>
            <color indexed="81"/>
            <rFont val="Tahoma"/>
            <family val="2"/>
          </rPr>
          <t>Account_Balance_MTD(acctdept: {Map!E246})</t>
        </r>
      </text>
    </comment>
    <comment ref="G156" authorId="0" shapeId="0" xr:uid="{E9FD6BD8-3902-49BE-8AA7-25280BD55D22}">
      <text>
        <r>
          <rPr>
            <sz val="9"/>
            <color indexed="81"/>
            <rFont val="Tahoma"/>
            <family val="2"/>
          </rPr>
          <t>Account_Balance_MTD(acctdept: {Map!F246})</t>
        </r>
      </text>
    </comment>
    <comment ref="H156" authorId="0" shapeId="0" xr:uid="{0672D3C2-457E-42CC-9D56-6C160E284120}">
      <text>
        <r>
          <rPr>
            <sz val="9"/>
            <color indexed="81"/>
            <rFont val="Tahoma"/>
            <family val="2"/>
          </rPr>
          <t>Account_Balance_MTD(acctdept: {Map!G246})</t>
        </r>
      </text>
    </comment>
    <comment ref="I156" authorId="0" shapeId="0" xr:uid="{20085842-BB03-4001-A3CC-6E42BB84BCB9}">
      <text>
        <r>
          <rPr>
            <sz val="9"/>
            <color indexed="81"/>
            <rFont val="Tahoma"/>
            <family val="2"/>
          </rPr>
          <t>Account_Balance_MTD(acctdept: {Map!H246})</t>
        </r>
      </text>
    </comment>
    <comment ref="J156" authorId="0" shapeId="0" xr:uid="{EE333847-F526-43BC-BEB6-C370422D5DA7}">
      <text>
        <r>
          <rPr>
            <sz val="9"/>
            <color indexed="81"/>
            <rFont val="Tahoma"/>
            <family val="2"/>
          </rPr>
          <t>Account_Balance_MTD(acctdept: {Map!I246})</t>
        </r>
      </text>
    </comment>
    <comment ref="K156" authorId="0" shapeId="0" xr:uid="{DE049D8A-2D8A-4CA4-901D-8E049DFAC359}">
      <text>
        <r>
          <rPr>
            <sz val="9"/>
            <color indexed="81"/>
            <rFont val="Tahoma"/>
            <family val="2"/>
          </rPr>
          <t>Account_Balance_MTD(acctdept: {Map!J246})</t>
        </r>
      </text>
    </comment>
    <comment ref="L156" authorId="0" shapeId="0" xr:uid="{5FE4E72E-C571-44C5-9A51-42232F08DEE4}">
      <text>
        <r>
          <rPr>
            <sz val="9"/>
            <color indexed="81"/>
            <rFont val="Tahoma"/>
            <family val="2"/>
          </rPr>
          <t>Account_Balance_MTD(acctdept: {Map!K246})</t>
        </r>
      </text>
    </comment>
    <comment ref="M156" authorId="0" shapeId="0" xr:uid="{E44D7F9F-3977-4730-96B6-6F1ED40482B0}">
      <text>
        <r>
          <rPr>
            <sz val="9"/>
            <color indexed="81"/>
            <rFont val="Tahoma"/>
            <family val="2"/>
          </rPr>
          <t>Account_Balance_MTD(acctdept: {Map!L246})</t>
        </r>
      </text>
    </comment>
    <comment ref="D157" authorId="0" shapeId="0" xr:uid="{FD67892B-73E7-493C-8D54-6C1C6BA9EBA4}">
      <text>
        <r>
          <rPr>
            <sz val="9"/>
            <color indexed="81"/>
            <rFont val="Tahoma"/>
            <family val="2"/>
          </rPr>
          <t>Account_Balance_MTD(acctdept: {Map!C247})</t>
        </r>
      </text>
    </comment>
    <comment ref="E157" authorId="0" shapeId="0" xr:uid="{2C7AE5BD-5527-4544-BB9A-413CEE858D3C}">
      <text>
        <r>
          <rPr>
            <sz val="9"/>
            <color indexed="81"/>
            <rFont val="Tahoma"/>
            <family val="2"/>
          </rPr>
          <t>Account_Balance_MTD(acctdept: {Map!D247})</t>
        </r>
      </text>
    </comment>
    <comment ref="F157" authorId="0" shapeId="0" xr:uid="{507B926E-F8CE-4EDC-99B6-9B8689E84C56}">
      <text>
        <r>
          <rPr>
            <sz val="9"/>
            <color indexed="81"/>
            <rFont val="Tahoma"/>
            <family val="2"/>
          </rPr>
          <t>Account_Balance_MTD(acctdept: {Map!E247})</t>
        </r>
      </text>
    </comment>
    <comment ref="G157" authorId="0" shapeId="0" xr:uid="{8A4BC449-08C6-4F39-980C-913ADC2CF1D2}">
      <text>
        <r>
          <rPr>
            <sz val="9"/>
            <color indexed="81"/>
            <rFont val="Tahoma"/>
            <family val="2"/>
          </rPr>
          <t>Account_Balance_MTD(acctdept: {Map!F247})</t>
        </r>
      </text>
    </comment>
    <comment ref="H157" authorId="0" shapeId="0" xr:uid="{D025DC10-6962-49E5-A40C-DEC8AF781159}">
      <text>
        <r>
          <rPr>
            <sz val="9"/>
            <color indexed="81"/>
            <rFont val="Tahoma"/>
            <family val="2"/>
          </rPr>
          <t>Account_Balance_MTD(acctdept: {Map!G247})</t>
        </r>
      </text>
    </comment>
    <comment ref="I157" authorId="0" shapeId="0" xr:uid="{4E80A680-F66B-493A-A662-7C99268B12EC}">
      <text>
        <r>
          <rPr>
            <sz val="9"/>
            <color indexed="81"/>
            <rFont val="Tahoma"/>
            <family val="2"/>
          </rPr>
          <t>Account_Balance_MTD(acctdept: {Map!H247})</t>
        </r>
      </text>
    </comment>
    <comment ref="J157" authorId="0" shapeId="0" xr:uid="{BA559D1E-E00F-4AF5-AB65-6CB332EDA38E}">
      <text>
        <r>
          <rPr>
            <sz val="9"/>
            <color indexed="81"/>
            <rFont val="Tahoma"/>
            <family val="2"/>
          </rPr>
          <t>Account_Balance_MTD(acctdept: {Map!I247})</t>
        </r>
      </text>
    </comment>
    <comment ref="K157" authorId="0" shapeId="0" xr:uid="{50E9DAEC-A5C3-4D78-90B3-E2B9B2ECEB4E}">
      <text>
        <r>
          <rPr>
            <sz val="9"/>
            <color indexed="81"/>
            <rFont val="Tahoma"/>
            <family val="2"/>
          </rPr>
          <t>Account_Balance_MTD(acctdept: {Map!J247})</t>
        </r>
      </text>
    </comment>
    <comment ref="L157" authorId="0" shapeId="0" xr:uid="{43B7B8E7-E000-4792-AB0C-61AC66AF5DA4}">
      <text>
        <r>
          <rPr>
            <sz val="9"/>
            <color indexed="81"/>
            <rFont val="Tahoma"/>
            <family val="2"/>
          </rPr>
          <t>Account_Balance_MTD(acctdept: {Map!K247})</t>
        </r>
      </text>
    </comment>
    <comment ref="M157" authorId="0" shapeId="0" xr:uid="{EB198538-3E3F-4124-BBB9-30CCBAC8BC87}">
      <text>
        <r>
          <rPr>
            <sz val="9"/>
            <color indexed="81"/>
            <rFont val="Tahoma"/>
            <family val="2"/>
          </rPr>
          <t>Account_Balance_MTD(acctdept: {Map!L247})</t>
        </r>
      </text>
    </comment>
    <comment ref="D158" authorId="0" shapeId="0" xr:uid="{80F2F9A7-5B44-4C2A-A7E4-C824E90ADCD5}">
      <text>
        <r>
          <rPr>
            <sz val="9"/>
            <color indexed="81"/>
            <rFont val="Tahoma"/>
            <family val="2"/>
          </rPr>
          <t>Account_Balance_MTD(acctdept: {Map!C248})</t>
        </r>
      </text>
    </comment>
    <comment ref="E158" authorId="0" shapeId="0" xr:uid="{A29D6388-AF9B-41D5-9E75-501235248A60}">
      <text>
        <r>
          <rPr>
            <sz val="9"/>
            <color indexed="81"/>
            <rFont val="Tahoma"/>
            <family val="2"/>
          </rPr>
          <t>Account_Balance_MTD(acctdept: {Map!D248})</t>
        </r>
      </text>
    </comment>
    <comment ref="F158" authorId="0" shapeId="0" xr:uid="{B80F4B90-BBA8-4D49-8342-35FB99588992}">
      <text>
        <r>
          <rPr>
            <sz val="9"/>
            <color indexed="81"/>
            <rFont val="Tahoma"/>
            <family val="2"/>
          </rPr>
          <t>Account_Balance_MTD(acctdept: {Map!E248})</t>
        </r>
      </text>
    </comment>
    <comment ref="G158" authorId="0" shapeId="0" xr:uid="{EB5475F0-F27D-4F3B-8580-2BAED5FFCAF9}">
      <text>
        <r>
          <rPr>
            <sz val="9"/>
            <color indexed="81"/>
            <rFont val="Tahoma"/>
            <family val="2"/>
          </rPr>
          <t>Account_Balance_MTD(acctdept: {Map!F248})</t>
        </r>
      </text>
    </comment>
    <comment ref="H158" authorId="0" shapeId="0" xr:uid="{93C76471-7353-4AC2-B91E-5AC94AD04FA7}">
      <text>
        <r>
          <rPr>
            <sz val="9"/>
            <color indexed="81"/>
            <rFont val="Tahoma"/>
            <family val="2"/>
          </rPr>
          <t>Account_Balance_MTD(acctdept: {Map!G248})</t>
        </r>
      </text>
    </comment>
    <comment ref="I158" authorId="0" shapeId="0" xr:uid="{A8FCAE54-B264-4FAD-B33C-6063CD66990F}">
      <text>
        <r>
          <rPr>
            <sz val="9"/>
            <color indexed="81"/>
            <rFont val="Tahoma"/>
            <family val="2"/>
          </rPr>
          <t>Account_Balance_MTD(acctdept: {Map!H248})</t>
        </r>
      </text>
    </comment>
    <comment ref="J158" authorId="0" shapeId="0" xr:uid="{A5223229-ED1B-4684-A4A8-AECE1F9D483D}">
      <text>
        <r>
          <rPr>
            <sz val="9"/>
            <color indexed="81"/>
            <rFont val="Tahoma"/>
            <family val="2"/>
          </rPr>
          <t>Account_Balance_MTD(acctdept: {Map!I248})</t>
        </r>
      </text>
    </comment>
    <comment ref="K158" authorId="0" shapeId="0" xr:uid="{A88B8ED0-D0D9-47E7-B612-8312B4F97C65}">
      <text>
        <r>
          <rPr>
            <sz val="9"/>
            <color indexed="81"/>
            <rFont val="Tahoma"/>
            <family val="2"/>
          </rPr>
          <t>Account_Balance_MTD(acctdept: {Map!J248})</t>
        </r>
      </text>
    </comment>
    <comment ref="L158" authorId="0" shapeId="0" xr:uid="{8A59F4D1-17D8-4104-9380-0BB994AE8E23}">
      <text>
        <r>
          <rPr>
            <sz val="9"/>
            <color indexed="81"/>
            <rFont val="Tahoma"/>
            <family val="2"/>
          </rPr>
          <t>Account_Balance_MTD(acctdept: {Map!K248})</t>
        </r>
      </text>
    </comment>
    <comment ref="M158" authorId="0" shapeId="0" xr:uid="{8FF59249-6D64-4707-867B-76744C68FD24}">
      <text>
        <r>
          <rPr>
            <sz val="9"/>
            <color indexed="81"/>
            <rFont val="Tahoma"/>
            <family val="2"/>
          </rPr>
          <t>Account_Balance_MTD(acctdept: {Map!L248})</t>
        </r>
      </text>
    </comment>
    <comment ref="D159" authorId="0" shapeId="0" xr:uid="{3784A402-A9B8-4533-819E-F7A8C9703E59}">
      <text>
        <r>
          <rPr>
            <sz val="9"/>
            <color indexed="81"/>
            <rFont val="Tahoma"/>
            <family val="2"/>
          </rPr>
          <t>Account_Balance_MTD(acctdept: {Map!C249})</t>
        </r>
      </text>
    </comment>
    <comment ref="E159" authorId="0" shapeId="0" xr:uid="{1DEC7E33-0F4D-4D64-8ADF-20951D88C300}">
      <text>
        <r>
          <rPr>
            <sz val="9"/>
            <color indexed="81"/>
            <rFont val="Tahoma"/>
            <family val="2"/>
          </rPr>
          <t>Account_Balance_MTD(acctdept: {Map!D249})</t>
        </r>
      </text>
    </comment>
    <comment ref="F159" authorId="0" shapeId="0" xr:uid="{A79134D0-6C19-40BD-AE26-64E4F6F15505}">
      <text>
        <r>
          <rPr>
            <sz val="9"/>
            <color indexed="81"/>
            <rFont val="Tahoma"/>
            <family val="2"/>
          </rPr>
          <t>Account_Balance_MTD(acctdept: {Map!E249})</t>
        </r>
      </text>
    </comment>
    <comment ref="G159" authorId="0" shapeId="0" xr:uid="{87E636B0-EF45-4180-BF5F-D5F9B4578F9F}">
      <text>
        <r>
          <rPr>
            <sz val="9"/>
            <color indexed="81"/>
            <rFont val="Tahoma"/>
            <family val="2"/>
          </rPr>
          <t>Account_Balance_MTD(acctdept: {Map!F249})</t>
        </r>
      </text>
    </comment>
    <comment ref="H159" authorId="0" shapeId="0" xr:uid="{CAABFB23-BD0C-44BC-B550-0EA4BE2CD3EE}">
      <text>
        <r>
          <rPr>
            <sz val="9"/>
            <color indexed="81"/>
            <rFont val="Tahoma"/>
            <family val="2"/>
          </rPr>
          <t>Account_Balance_MTD(acctdept: {Map!G249})</t>
        </r>
      </text>
    </comment>
    <comment ref="I159" authorId="0" shapeId="0" xr:uid="{14624E5A-1079-4CF2-B78C-CDDD9DBB1FBB}">
      <text>
        <r>
          <rPr>
            <sz val="9"/>
            <color indexed="81"/>
            <rFont val="Tahoma"/>
            <family val="2"/>
          </rPr>
          <t>Account_Balance_MTD(acctdept: {Map!H249})</t>
        </r>
      </text>
    </comment>
    <comment ref="J159" authorId="0" shapeId="0" xr:uid="{CF8A8EE4-0368-4301-871F-8893FDB5AD81}">
      <text>
        <r>
          <rPr>
            <sz val="9"/>
            <color indexed="81"/>
            <rFont val="Tahoma"/>
            <family val="2"/>
          </rPr>
          <t>Account_Balance_MTD(acctdept: {Map!I249})</t>
        </r>
      </text>
    </comment>
    <comment ref="K159" authorId="0" shapeId="0" xr:uid="{8444BC56-8C0B-4BA3-ABFD-C0C8B53C5D20}">
      <text>
        <r>
          <rPr>
            <sz val="9"/>
            <color indexed="81"/>
            <rFont val="Tahoma"/>
            <family val="2"/>
          </rPr>
          <t>Account_Balance_MTD(acctdept: {Map!J249})</t>
        </r>
      </text>
    </comment>
    <comment ref="L159" authorId="0" shapeId="0" xr:uid="{276D9178-EB15-4CD9-B7A5-1914227A0426}">
      <text>
        <r>
          <rPr>
            <sz val="9"/>
            <color indexed="81"/>
            <rFont val="Tahoma"/>
            <family val="2"/>
          </rPr>
          <t>Account_Balance_MTD(acctdept: {Map!K249})</t>
        </r>
      </text>
    </comment>
    <comment ref="M159" authorId="0" shapeId="0" xr:uid="{A074AFC5-B414-4D33-83EF-25B53F42E486}">
      <text>
        <r>
          <rPr>
            <sz val="9"/>
            <color indexed="81"/>
            <rFont val="Tahoma"/>
            <family val="2"/>
          </rPr>
          <t>Account_Balance_MTD(acctdept: {Map!L249})</t>
        </r>
      </text>
    </comment>
    <comment ref="D160" authorId="0" shapeId="0" xr:uid="{5FA3D9D2-8B38-410E-B056-7804C24C3F12}">
      <text>
        <r>
          <rPr>
            <sz val="9"/>
            <color indexed="81"/>
            <rFont val="Tahoma"/>
            <family val="2"/>
          </rPr>
          <t>Account_Balance_MTD(acctdept: {Map!C250})</t>
        </r>
      </text>
    </comment>
    <comment ref="E160" authorId="0" shapeId="0" xr:uid="{FF28F5AD-F0A4-4FBE-AA8D-A2507F1E1411}">
      <text>
        <r>
          <rPr>
            <sz val="9"/>
            <color indexed="81"/>
            <rFont val="Tahoma"/>
            <family val="2"/>
          </rPr>
          <t>Account_Balance_MTD(acctdept: {Map!D250})</t>
        </r>
      </text>
    </comment>
    <comment ref="F160" authorId="0" shapeId="0" xr:uid="{D22D368B-5760-4A61-B5F4-190AE30CE3F7}">
      <text>
        <r>
          <rPr>
            <sz val="9"/>
            <color indexed="81"/>
            <rFont val="Tahoma"/>
            <family val="2"/>
          </rPr>
          <t>Account_Balance_MTD(acctdept: {Map!E250})</t>
        </r>
      </text>
    </comment>
    <comment ref="G160" authorId="0" shapeId="0" xr:uid="{6630AE30-913B-41E1-BAB4-23D043040E4B}">
      <text>
        <r>
          <rPr>
            <sz val="9"/>
            <color indexed="81"/>
            <rFont val="Tahoma"/>
            <family val="2"/>
          </rPr>
          <t>Account_Balance_MTD(acctdept: {Map!F250})</t>
        </r>
      </text>
    </comment>
    <comment ref="H160" authorId="0" shapeId="0" xr:uid="{F7E7B1FC-3B2D-434F-8BC9-FF86D25A5360}">
      <text>
        <r>
          <rPr>
            <sz val="9"/>
            <color indexed="81"/>
            <rFont val="Tahoma"/>
            <family val="2"/>
          </rPr>
          <t>Account_Balance_MTD(acctdept: {Map!G250})</t>
        </r>
      </text>
    </comment>
    <comment ref="I160" authorId="0" shapeId="0" xr:uid="{2AA848C5-D82A-454A-A15C-66C224C2CC87}">
      <text>
        <r>
          <rPr>
            <sz val="9"/>
            <color indexed="81"/>
            <rFont val="Tahoma"/>
            <family val="2"/>
          </rPr>
          <t>Account_Balance_MTD(acctdept: {Map!H250})</t>
        </r>
      </text>
    </comment>
    <comment ref="J160" authorId="0" shapeId="0" xr:uid="{8F427F84-46BB-41D1-ADEE-0107E17E489E}">
      <text>
        <r>
          <rPr>
            <sz val="9"/>
            <color indexed="81"/>
            <rFont val="Tahoma"/>
            <family val="2"/>
          </rPr>
          <t>Account_Balance_MTD(acctdept: {Map!I250})</t>
        </r>
      </text>
    </comment>
    <comment ref="K160" authorId="0" shapeId="0" xr:uid="{2C0E0A07-D4B1-45B8-A087-34CC81A47D00}">
      <text>
        <r>
          <rPr>
            <sz val="9"/>
            <color indexed="81"/>
            <rFont val="Tahoma"/>
            <family val="2"/>
          </rPr>
          <t>Account_Balance_MTD(acctdept: {Map!J250})</t>
        </r>
      </text>
    </comment>
    <comment ref="L160" authorId="0" shapeId="0" xr:uid="{DB021719-4B80-4E5D-9916-3C30A729EB7D}">
      <text>
        <r>
          <rPr>
            <sz val="9"/>
            <color indexed="81"/>
            <rFont val="Tahoma"/>
            <family val="2"/>
          </rPr>
          <t>Account_Balance_MTD(acctdept: {Map!K250})</t>
        </r>
      </text>
    </comment>
    <comment ref="M160" authorId="0" shapeId="0" xr:uid="{8E5C362B-7EBD-47E9-9D0F-E18CEE54F8A7}">
      <text>
        <r>
          <rPr>
            <sz val="9"/>
            <color indexed="81"/>
            <rFont val="Tahoma"/>
            <family val="2"/>
          </rPr>
          <t>Account_Balance_MTD(acctdept: {Map!L250})</t>
        </r>
      </text>
    </comment>
    <comment ref="D161" authorId="0" shapeId="0" xr:uid="{0F35A255-F576-4340-8774-74063E5B21B1}">
      <text>
        <r>
          <rPr>
            <sz val="9"/>
            <color indexed="81"/>
            <rFont val="Tahoma"/>
            <family val="2"/>
          </rPr>
          <t>Account_Balance_MTD(acctdept: {Map!C251})</t>
        </r>
      </text>
    </comment>
    <comment ref="E161" authorId="0" shapeId="0" xr:uid="{1459069E-A19C-4925-92AD-87A8DB3D41F7}">
      <text>
        <r>
          <rPr>
            <sz val="9"/>
            <color indexed="81"/>
            <rFont val="Tahoma"/>
            <family val="2"/>
          </rPr>
          <t>Account_Balance_MTD(acctdept: {Map!D251})</t>
        </r>
      </text>
    </comment>
    <comment ref="F161" authorId="0" shapeId="0" xr:uid="{32112CDC-B0B0-4DCC-A2E8-8FCE89048927}">
      <text>
        <r>
          <rPr>
            <sz val="9"/>
            <color indexed="81"/>
            <rFont val="Tahoma"/>
            <family val="2"/>
          </rPr>
          <t>Account_Balance_MTD(acctdept: {Map!E251})</t>
        </r>
      </text>
    </comment>
    <comment ref="G161" authorId="0" shapeId="0" xr:uid="{7FA10AFF-15D7-461F-8740-C64EB5D99B7B}">
      <text>
        <r>
          <rPr>
            <sz val="9"/>
            <color indexed="81"/>
            <rFont val="Tahoma"/>
            <family val="2"/>
          </rPr>
          <t>Account_Balance_MTD(acctdept: {Map!F251})</t>
        </r>
      </text>
    </comment>
    <comment ref="H161" authorId="0" shapeId="0" xr:uid="{26A430D2-8F46-44CD-9932-4F8EBDD9A15C}">
      <text>
        <r>
          <rPr>
            <sz val="9"/>
            <color indexed="81"/>
            <rFont val="Tahoma"/>
            <family val="2"/>
          </rPr>
          <t>Account_Balance_MTD(acctdept: {Map!G251})</t>
        </r>
      </text>
    </comment>
    <comment ref="I161" authorId="0" shapeId="0" xr:uid="{7C41E74E-5EFF-46FA-958B-9D73AB5C52E2}">
      <text>
        <r>
          <rPr>
            <sz val="9"/>
            <color indexed="81"/>
            <rFont val="Tahoma"/>
            <family val="2"/>
          </rPr>
          <t>Account_Balance_MTD(acctdept: {Map!H251})</t>
        </r>
      </text>
    </comment>
    <comment ref="J161" authorId="0" shapeId="0" xr:uid="{71266329-1AD9-475D-8125-32029A469798}">
      <text>
        <r>
          <rPr>
            <sz val="9"/>
            <color indexed="81"/>
            <rFont val="Tahoma"/>
            <family val="2"/>
          </rPr>
          <t>Account_Balance_MTD(acctdept: {Map!I251})</t>
        </r>
      </text>
    </comment>
    <comment ref="K161" authorId="0" shapeId="0" xr:uid="{718FD644-9C00-4AF6-AED2-66262A124605}">
      <text>
        <r>
          <rPr>
            <sz val="9"/>
            <color indexed="81"/>
            <rFont val="Tahoma"/>
            <family val="2"/>
          </rPr>
          <t>Account_Balance_MTD(acctdept: {Map!J251})</t>
        </r>
      </text>
    </comment>
    <comment ref="L161" authorId="0" shapeId="0" xr:uid="{47340123-0750-403E-93B1-44B86F0F6F5E}">
      <text>
        <r>
          <rPr>
            <sz val="9"/>
            <color indexed="81"/>
            <rFont val="Tahoma"/>
            <family val="2"/>
          </rPr>
          <t>Account_Balance_MTD(acctdept: {Map!K251})</t>
        </r>
      </text>
    </comment>
    <comment ref="M161" authorId="0" shapeId="0" xr:uid="{A32B4DD0-EB64-48C7-BD17-EE96A65DBB17}">
      <text>
        <r>
          <rPr>
            <sz val="9"/>
            <color indexed="81"/>
            <rFont val="Tahoma"/>
            <family val="2"/>
          </rPr>
          <t>Account_Balance_MTD(acctdept: {Map!L251})</t>
        </r>
      </text>
    </comment>
    <comment ref="D162" authorId="0" shapeId="0" xr:uid="{70DC96AA-5721-4CB6-A221-8B452B3EA276}">
      <text>
        <r>
          <rPr>
            <sz val="9"/>
            <color indexed="81"/>
            <rFont val="Tahoma"/>
            <family val="2"/>
          </rPr>
          <t>Account_Balance_MTD(acctdept: {Map!C252})</t>
        </r>
      </text>
    </comment>
    <comment ref="E162" authorId="0" shapeId="0" xr:uid="{077AB32E-366A-4EDD-8B97-FCF8B008B39C}">
      <text>
        <r>
          <rPr>
            <sz val="9"/>
            <color indexed="81"/>
            <rFont val="Tahoma"/>
            <family val="2"/>
          </rPr>
          <t>Account_Balance_MTD(acctdept: {Map!D252})</t>
        </r>
      </text>
    </comment>
    <comment ref="F162" authorId="0" shapeId="0" xr:uid="{47C47494-DF54-4081-B9D8-FC06451792DA}">
      <text>
        <r>
          <rPr>
            <sz val="9"/>
            <color indexed="81"/>
            <rFont val="Tahoma"/>
            <family val="2"/>
          </rPr>
          <t>Account_Balance_MTD(acctdept: {Map!E252})</t>
        </r>
      </text>
    </comment>
    <comment ref="G162" authorId="0" shapeId="0" xr:uid="{7181A071-7355-431E-9E17-157D1C0A9CB6}">
      <text>
        <r>
          <rPr>
            <sz val="9"/>
            <color indexed="81"/>
            <rFont val="Tahoma"/>
            <family val="2"/>
          </rPr>
          <t>Account_Balance_MTD(acctdept: {Map!F252})</t>
        </r>
      </text>
    </comment>
    <comment ref="H162" authorId="0" shapeId="0" xr:uid="{D1C194B3-C9BA-43E6-B8CC-87759FC54FCB}">
      <text>
        <r>
          <rPr>
            <sz val="9"/>
            <color indexed="81"/>
            <rFont val="Tahoma"/>
            <family val="2"/>
          </rPr>
          <t>Account_Balance_MTD(acctdept: {Map!G252})</t>
        </r>
      </text>
    </comment>
    <comment ref="I162" authorId="0" shapeId="0" xr:uid="{7C22FBBA-5D7B-4B6A-895E-A8850AF63DC5}">
      <text>
        <r>
          <rPr>
            <sz val="9"/>
            <color indexed="81"/>
            <rFont val="Tahoma"/>
            <family val="2"/>
          </rPr>
          <t>Account_Balance_MTD(acctdept: {Map!H252})</t>
        </r>
      </text>
    </comment>
    <comment ref="J162" authorId="0" shapeId="0" xr:uid="{9B52DED9-0D01-4BC4-833B-F0672826A444}">
      <text>
        <r>
          <rPr>
            <sz val="9"/>
            <color indexed="81"/>
            <rFont val="Tahoma"/>
            <family val="2"/>
          </rPr>
          <t>Account_Balance_MTD(acctdept: {Map!I252})</t>
        </r>
      </text>
    </comment>
    <comment ref="K162" authorId="0" shapeId="0" xr:uid="{23EFC311-1B13-4DFC-AE26-0510A8EA4DF7}">
      <text>
        <r>
          <rPr>
            <sz val="9"/>
            <color indexed="81"/>
            <rFont val="Tahoma"/>
            <family val="2"/>
          </rPr>
          <t>Account_Balance_MTD(acctdept: {Map!J252})</t>
        </r>
      </text>
    </comment>
    <comment ref="L162" authorId="0" shapeId="0" xr:uid="{9605BA38-641F-42FE-A77E-B5DA96A4BE38}">
      <text>
        <r>
          <rPr>
            <sz val="9"/>
            <color indexed="81"/>
            <rFont val="Tahoma"/>
            <family val="2"/>
          </rPr>
          <t>Account_Balance_MTD(acctdept: {Map!K252})</t>
        </r>
      </text>
    </comment>
    <comment ref="M162" authorId="0" shapeId="0" xr:uid="{D3E4ABFC-99DC-49CD-8865-1F259DEFDCF2}">
      <text>
        <r>
          <rPr>
            <sz val="9"/>
            <color indexed="81"/>
            <rFont val="Tahoma"/>
            <family val="2"/>
          </rPr>
          <t>Account_Balance_MTD(acctdept: {Map!L252})</t>
        </r>
      </text>
    </comment>
    <comment ref="D163" authorId="0" shapeId="0" xr:uid="{92D614BA-3210-4797-BE16-5FC7B22A965D}">
      <text>
        <r>
          <rPr>
            <sz val="9"/>
            <color indexed="81"/>
            <rFont val="Tahoma"/>
            <family val="2"/>
          </rPr>
          <t>Account_Balance_MTD(acctdept: {Map!C253})</t>
        </r>
      </text>
    </comment>
    <comment ref="E163" authorId="0" shapeId="0" xr:uid="{2774307A-30D0-41E2-9E6D-6A1627D2C030}">
      <text>
        <r>
          <rPr>
            <sz val="9"/>
            <color indexed="81"/>
            <rFont val="Tahoma"/>
            <family val="2"/>
          </rPr>
          <t>Account_Balance_MTD(acctdept: {Map!D253})</t>
        </r>
      </text>
    </comment>
    <comment ref="F163" authorId="0" shapeId="0" xr:uid="{BA87F9EE-898F-4734-911C-CF63030568C6}">
      <text>
        <r>
          <rPr>
            <sz val="9"/>
            <color indexed="81"/>
            <rFont val="Tahoma"/>
            <family val="2"/>
          </rPr>
          <t>Account_Balance_MTD(acctdept: {Map!E253})</t>
        </r>
      </text>
    </comment>
    <comment ref="G163" authorId="0" shapeId="0" xr:uid="{255C2E95-626F-4880-816C-0EE761E1C4D0}">
      <text>
        <r>
          <rPr>
            <sz val="9"/>
            <color indexed="81"/>
            <rFont val="Tahoma"/>
            <family val="2"/>
          </rPr>
          <t>Account_Balance_MTD(acctdept: {Map!F253})</t>
        </r>
      </text>
    </comment>
    <comment ref="H163" authorId="0" shapeId="0" xr:uid="{0217F5A2-3DBF-483E-BEFC-F8A5C56659E2}">
      <text>
        <r>
          <rPr>
            <sz val="9"/>
            <color indexed="81"/>
            <rFont val="Tahoma"/>
            <family val="2"/>
          </rPr>
          <t>Account_Balance_MTD(acctdept: {Map!G253})</t>
        </r>
      </text>
    </comment>
    <comment ref="I163" authorId="0" shapeId="0" xr:uid="{E5683956-5D63-4255-828B-1CC97882AE3C}">
      <text>
        <r>
          <rPr>
            <sz val="9"/>
            <color indexed="81"/>
            <rFont val="Tahoma"/>
            <family val="2"/>
          </rPr>
          <t>Account_Balance_MTD(acctdept: {Map!H253})</t>
        </r>
      </text>
    </comment>
    <comment ref="J163" authorId="0" shapeId="0" xr:uid="{E1C984BF-EE70-4F6C-ADD0-2B506F546EB5}">
      <text>
        <r>
          <rPr>
            <sz val="9"/>
            <color indexed="81"/>
            <rFont val="Tahoma"/>
            <family val="2"/>
          </rPr>
          <t>Account_Balance_MTD(acctdept: {Map!I253})</t>
        </r>
      </text>
    </comment>
    <comment ref="K163" authorId="0" shapeId="0" xr:uid="{33387C77-9B2E-4C9E-8C13-AD94373BA6AE}">
      <text>
        <r>
          <rPr>
            <sz val="9"/>
            <color indexed="81"/>
            <rFont val="Tahoma"/>
            <family val="2"/>
          </rPr>
          <t>Account_Balance_MTD(acctdept: {Map!J253})</t>
        </r>
      </text>
    </comment>
    <comment ref="L163" authorId="0" shapeId="0" xr:uid="{3BEAD54F-6371-4E53-AB69-E102CFAB79F7}">
      <text>
        <r>
          <rPr>
            <sz val="9"/>
            <color indexed="81"/>
            <rFont val="Tahoma"/>
            <family val="2"/>
          </rPr>
          <t>Account_Balance_MTD(acctdept: {Map!K253})</t>
        </r>
      </text>
    </comment>
    <comment ref="M163" authorId="0" shapeId="0" xr:uid="{CBE48276-ACD8-4E1D-9A6A-A8484EEA57C4}">
      <text>
        <r>
          <rPr>
            <sz val="9"/>
            <color indexed="81"/>
            <rFont val="Tahoma"/>
            <family val="2"/>
          </rPr>
          <t>Account_Balance_MTD(acctdept: {Map!L253})</t>
        </r>
      </text>
    </comment>
    <comment ref="D164" authorId="0" shapeId="0" xr:uid="{E6363CC1-8CCF-463D-A3FB-1019D5C80261}">
      <text>
        <r>
          <rPr>
            <sz val="9"/>
            <color indexed="81"/>
            <rFont val="Tahoma"/>
            <family val="2"/>
          </rPr>
          <t>Account_Balance_MTD(acctdept: {Map!C254})</t>
        </r>
      </text>
    </comment>
    <comment ref="E164" authorId="0" shapeId="0" xr:uid="{A7E820F3-9CBF-49FC-84FB-24538F688343}">
      <text>
        <r>
          <rPr>
            <sz val="9"/>
            <color indexed="81"/>
            <rFont val="Tahoma"/>
            <family val="2"/>
          </rPr>
          <t>Account_Balance_MTD(acctdept: {Map!D254})</t>
        </r>
      </text>
    </comment>
    <comment ref="F164" authorId="0" shapeId="0" xr:uid="{D3C10253-1DE1-44A9-B680-04B2DDF73FE8}">
      <text>
        <r>
          <rPr>
            <sz val="9"/>
            <color indexed="81"/>
            <rFont val="Tahoma"/>
            <family val="2"/>
          </rPr>
          <t>Account_Balance_MTD(acctdept: {Map!E254})</t>
        </r>
      </text>
    </comment>
    <comment ref="G164" authorId="0" shapeId="0" xr:uid="{9092E1DE-E6DC-489B-851A-B462AF6B1ACE}">
      <text>
        <r>
          <rPr>
            <sz val="9"/>
            <color indexed="81"/>
            <rFont val="Tahoma"/>
            <family val="2"/>
          </rPr>
          <t>Account_Balance_MTD(acctdept: {Map!F254})</t>
        </r>
      </text>
    </comment>
    <comment ref="H164" authorId="0" shapeId="0" xr:uid="{E2E63633-E48A-412B-B7F3-47511B07666E}">
      <text>
        <r>
          <rPr>
            <sz val="9"/>
            <color indexed="81"/>
            <rFont val="Tahoma"/>
            <family val="2"/>
          </rPr>
          <t>Account_Balance_MTD(acctdept: {Map!G254})</t>
        </r>
      </text>
    </comment>
    <comment ref="I164" authorId="0" shapeId="0" xr:uid="{600E22B4-913D-41A7-A5F6-9FB6E30DF782}">
      <text>
        <r>
          <rPr>
            <sz val="9"/>
            <color indexed="81"/>
            <rFont val="Tahoma"/>
            <family val="2"/>
          </rPr>
          <t>Account_Balance_MTD(acctdept: {Map!H254})</t>
        </r>
      </text>
    </comment>
    <comment ref="J164" authorId="0" shapeId="0" xr:uid="{222F9ABD-1136-4A93-9E42-8DABCC582131}">
      <text>
        <r>
          <rPr>
            <sz val="9"/>
            <color indexed="81"/>
            <rFont val="Tahoma"/>
            <family val="2"/>
          </rPr>
          <t>Account_Balance_MTD(acctdept: {Map!I254})</t>
        </r>
      </text>
    </comment>
    <comment ref="K164" authorId="0" shapeId="0" xr:uid="{70ECBB92-0D5C-4FE2-979C-CC827049E2E7}">
      <text>
        <r>
          <rPr>
            <sz val="9"/>
            <color indexed="81"/>
            <rFont val="Tahoma"/>
            <family val="2"/>
          </rPr>
          <t>Account_Balance_MTD(acctdept: {Map!J254})</t>
        </r>
      </text>
    </comment>
    <comment ref="L164" authorId="0" shapeId="0" xr:uid="{D4154CF1-DF71-45A6-9272-516A196C3400}">
      <text>
        <r>
          <rPr>
            <sz val="9"/>
            <color indexed="81"/>
            <rFont val="Tahoma"/>
            <family val="2"/>
          </rPr>
          <t>Account_Balance_MTD(acctdept: {Map!K254})</t>
        </r>
      </text>
    </comment>
    <comment ref="M164" authorId="0" shapeId="0" xr:uid="{400ED467-D846-4F6E-B28D-A6C11ED68D57}">
      <text>
        <r>
          <rPr>
            <sz val="9"/>
            <color indexed="81"/>
            <rFont val="Tahoma"/>
            <family val="2"/>
          </rPr>
          <t>Account_Balance_MTD(acctdept: {Map!L254})</t>
        </r>
      </text>
    </comment>
    <comment ref="D165" authorId="0" shapeId="0" xr:uid="{52A997D1-6445-4C60-A69C-B3880BFBE604}">
      <text>
        <r>
          <rPr>
            <sz val="9"/>
            <color indexed="81"/>
            <rFont val="Tahoma"/>
            <family val="2"/>
          </rPr>
          <t>Account_Balance_MTD(acctdept: {Map!C255})</t>
        </r>
      </text>
    </comment>
    <comment ref="E165" authorId="0" shapeId="0" xr:uid="{25180029-46E0-4E8F-985E-EA5D138116BA}">
      <text>
        <r>
          <rPr>
            <sz val="9"/>
            <color indexed="81"/>
            <rFont val="Tahoma"/>
            <family val="2"/>
          </rPr>
          <t>Account_Balance_MTD(acctdept: {Map!D255})</t>
        </r>
      </text>
    </comment>
    <comment ref="F165" authorId="0" shapeId="0" xr:uid="{2BF0A615-5527-4419-B860-96E925A295C5}">
      <text>
        <r>
          <rPr>
            <sz val="9"/>
            <color indexed="81"/>
            <rFont val="Tahoma"/>
            <family val="2"/>
          </rPr>
          <t>Account_Balance_MTD(acctdept: {Map!E255})</t>
        </r>
      </text>
    </comment>
    <comment ref="G165" authorId="0" shapeId="0" xr:uid="{70AA5718-34BE-43A8-8F18-6EDADB4C7EBE}">
      <text>
        <r>
          <rPr>
            <sz val="9"/>
            <color indexed="81"/>
            <rFont val="Tahoma"/>
            <family val="2"/>
          </rPr>
          <t>Account_Balance_MTD(acctdept: {Map!F255})</t>
        </r>
      </text>
    </comment>
    <comment ref="H165" authorId="0" shapeId="0" xr:uid="{1B6263B6-DB03-49E9-8CB1-A2512BA83615}">
      <text>
        <r>
          <rPr>
            <sz val="9"/>
            <color indexed="81"/>
            <rFont val="Tahoma"/>
            <family val="2"/>
          </rPr>
          <t>Account_Balance_MTD(acctdept: {Map!G255})</t>
        </r>
      </text>
    </comment>
    <comment ref="I165" authorId="0" shapeId="0" xr:uid="{8EF66604-92C2-426E-94A4-7D3BAC24A583}">
      <text>
        <r>
          <rPr>
            <sz val="9"/>
            <color indexed="81"/>
            <rFont val="Tahoma"/>
            <family val="2"/>
          </rPr>
          <t>Account_Balance_MTD(acctdept: {Map!H255})</t>
        </r>
      </text>
    </comment>
    <comment ref="J165" authorId="0" shapeId="0" xr:uid="{59C0EDE6-0154-46C0-9FDD-B536BC9DA054}">
      <text>
        <r>
          <rPr>
            <sz val="9"/>
            <color indexed="81"/>
            <rFont val="Tahoma"/>
            <family val="2"/>
          </rPr>
          <t>Account_Balance_MTD(acctdept: {Map!I255})</t>
        </r>
      </text>
    </comment>
    <comment ref="K165" authorId="0" shapeId="0" xr:uid="{65256CFF-B354-48B5-9820-2A0936B42BD2}">
      <text>
        <r>
          <rPr>
            <sz val="9"/>
            <color indexed="81"/>
            <rFont val="Tahoma"/>
            <family val="2"/>
          </rPr>
          <t>Account_Balance_MTD(acctdept: {Map!J255})</t>
        </r>
      </text>
    </comment>
    <comment ref="L165" authorId="0" shapeId="0" xr:uid="{235AEC62-B6ED-4557-9365-17BD44724A4F}">
      <text>
        <r>
          <rPr>
            <sz val="9"/>
            <color indexed="81"/>
            <rFont val="Tahoma"/>
            <family val="2"/>
          </rPr>
          <t>Account_Balance_MTD(acctdept: {Map!K255})</t>
        </r>
      </text>
    </comment>
    <comment ref="M165" authorId="0" shapeId="0" xr:uid="{53680D36-6504-4154-B86C-DEDE07D314FE}">
      <text>
        <r>
          <rPr>
            <sz val="9"/>
            <color indexed="81"/>
            <rFont val="Tahoma"/>
            <family val="2"/>
          </rPr>
          <t>Account_Balance_MTD(acctdept: {Map!L255})</t>
        </r>
      </text>
    </comment>
    <comment ref="D166" authorId="0" shapeId="0" xr:uid="{77B50200-328C-4629-8D2B-87E89787D0C9}">
      <text>
        <r>
          <rPr>
            <sz val="9"/>
            <color indexed="81"/>
            <rFont val="Tahoma"/>
            <family val="2"/>
          </rPr>
          <t>Account_Balance_MTD(acctdept: {Map!C256})</t>
        </r>
      </text>
    </comment>
    <comment ref="E166" authorId="0" shapeId="0" xr:uid="{A0278D79-6288-498C-8B4C-583FCE23CC1C}">
      <text>
        <r>
          <rPr>
            <sz val="9"/>
            <color indexed="81"/>
            <rFont val="Tahoma"/>
            <family val="2"/>
          </rPr>
          <t>Account_Balance_MTD(acctdept: {Map!D256})</t>
        </r>
      </text>
    </comment>
    <comment ref="F166" authorId="0" shapeId="0" xr:uid="{71987163-7FF9-4549-A706-478CEA67E3B9}">
      <text>
        <r>
          <rPr>
            <sz val="9"/>
            <color indexed="81"/>
            <rFont val="Tahoma"/>
            <family val="2"/>
          </rPr>
          <t>Account_Balance_MTD(acctdept: {Map!E256})</t>
        </r>
      </text>
    </comment>
    <comment ref="G166" authorId="0" shapeId="0" xr:uid="{BA2A56D4-5D44-42CF-93DB-804479FBF18F}">
      <text>
        <r>
          <rPr>
            <sz val="9"/>
            <color indexed="81"/>
            <rFont val="Tahoma"/>
            <family val="2"/>
          </rPr>
          <t>Account_Balance_MTD(acctdept: {Map!F256})</t>
        </r>
      </text>
    </comment>
    <comment ref="H166" authorId="0" shapeId="0" xr:uid="{CC3977CB-C09D-4978-A3A4-2513CF0DE10D}">
      <text>
        <r>
          <rPr>
            <sz val="9"/>
            <color indexed="81"/>
            <rFont val="Tahoma"/>
            <family val="2"/>
          </rPr>
          <t>Account_Balance_MTD(acctdept: {Map!G256})</t>
        </r>
      </text>
    </comment>
    <comment ref="I166" authorId="0" shapeId="0" xr:uid="{76059B81-CD9B-419D-8EB8-41C3210D9F86}">
      <text>
        <r>
          <rPr>
            <sz val="9"/>
            <color indexed="81"/>
            <rFont val="Tahoma"/>
            <family val="2"/>
          </rPr>
          <t>Account_Balance_MTD(acctdept: {Map!H256})</t>
        </r>
      </text>
    </comment>
    <comment ref="J166" authorId="0" shapeId="0" xr:uid="{7D826435-834A-46AB-BF5C-2CFCE038717A}">
      <text>
        <r>
          <rPr>
            <sz val="9"/>
            <color indexed="81"/>
            <rFont val="Tahoma"/>
            <family val="2"/>
          </rPr>
          <t>Account_Balance_MTD(acctdept: {Map!I256})</t>
        </r>
      </text>
    </comment>
    <comment ref="K166" authorId="0" shapeId="0" xr:uid="{31E7058A-073E-4EBF-A629-56192F7698C9}">
      <text>
        <r>
          <rPr>
            <sz val="9"/>
            <color indexed="81"/>
            <rFont val="Tahoma"/>
            <family val="2"/>
          </rPr>
          <t>Account_Balance_MTD(acctdept: {Map!J256})</t>
        </r>
      </text>
    </comment>
    <comment ref="L166" authorId="0" shapeId="0" xr:uid="{30A895FE-7FA3-4D17-A0B5-068AE13736FC}">
      <text>
        <r>
          <rPr>
            <sz val="9"/>
            <color indexed="81"/>
            <rFont val="Tahoma"/>
            <family val="2"/>
          </rPr>
          <t>Account_Balance_MTD(acctdept: {Map!K256})</t>
        </r>
      </text>
    </comment>
    <comment ref="M166" authorId="0" shapeId="0" xr:uid="{E92F238E-6EEC-42CE-9333-DCB91213D889}">
      <text>
        <r>
          <rPr>
            <sz val="9"/>
            <color indexed="81"/>
            <rFont val="Tahoma"/>
            <family val="2"/>
          </rPr>
          <t>Account_Balance_MTD(acctdept: {Map!L256})</t>
        </r>
      </text>
    </comment>
    <comment ref="D167" authorId="0" shapeId="0" xr:uid="{C7914243-BD60-49CA-B1C1-33B1AB62B422}">
      <text>
        <r>
          <rPr>
            <sz val="9"/>
            <color indexed="81"/>
            <rFont val="Tahoma"/>
            <family val="2"/>
          </rPr>
          <t>Account_Balance_MTD(acctdept: {Map!C257})</t>
        </r>
      </text>
    </comment>
    <comment ref="E167" authorId="0" shapeId="0" xr:uid="{618C4AC3-D661-4A66-BFBF-D50D5930152F}">
      <text>
        <r>
          <rPr>
            <sz val="9"/>
            <color indexed="81"/>
            <rFont val="Tahoma"/>
            <family val="2"/>
          </rPr>
          <t>Account_Balance_MTD(acctdept: {Map!D257})</t>
        </r>
      </text>
    </comment>
    <comment ref="F167" authorId="0" shapeId="0" xr:uid="{7E176C60-159D-41DA-ABEE-568119B560D7}">
      <text>
        <r>
          <rPr>
            <sz val="9"/>
            <color indexed="81"/>
            <rFont val="Tahoma"/>
            <family val="2"/>
          </rPr>
          <t>Account_Balance_MTD(acctdept: {Map!E257})</t>
        </r>
      </text>
    </comment>
    <comment ref="G167" authorId="0" shapeId="0" xr:uid="{ED0EED2E-6AE9-4243-B54C-36C2CB388527}">
      <text>
        <r>
          <rPr>
            <sz val="9"/>
            <color indexed="81"/>
            <rFont val="Tahoma"/>
            <family val="2"/>
          </rPr>
          <t>Account_Balance_MTD(acctdept: {Map!F257})</t>
        </r>
      </text>
    </comment>
    <comment ref="H167" authorId="0" shapeId="0" xr:uid="{EB865194-AECC-4E05-B3FC-FF690529578E}">
      <text>
        <r>
          <rPr>
            <sz val="9"/>
            <color indexed="81"/>
            <rFont val="Tahoma"/>
            <family val="2"/>
          </rPr>
          <t>Account_Balance_MTD(acctdept: {Map!G257})</t>
        </r>
      </text>
    </comment>
    <comment ref="I167" authorId="0" shapeId="0" xr:uid="{1FBABA10-6082-4E6C-8F24-3241ABD2206E}">
      <text>
        <r>
          <rPr>
            <sz val="9"/>
            <color indexed="81"/>
            <rFont val="Tahoma"/>
            <family val="2"/>
          </rPr>
          <t>Account_Balance_MTD(acctdept: {Map!H257})</t>
        </r>
      </text>
    </comment>
    <comment ref="J167" authorId="0" shapeId="0" xr:uid="{813241F5-EAD9-4848-9B13-30FB9023F610}">
      <text>
        <r>
          <rPr>
            <sz val="9"/>
            <color indexed="81"/>
            <rFont val="Tahoma"/>
            <family val="2"/>
          </rPr>
          <t>Account_Balance_MTD(acctdept: {Map!I257})</t>
        </r>
      </text>
    </comment>
    <comment ref="K167" authorId="0" shapeId="0" xr:uid="{ED3817E1-3F32-4A5F-A61F-41D05017E297}">
      <text>
        <r>
          <rPr>
            <sz val="9"/>
            <color indexed="81"/>
            <rFont val="Tahoma"/>
            <family val="2"/>
          </rPr>
          <t>Account_Balance_MTD(acctdept: {Map!J257})</t>
        </r>
      </text>
    </comment>
    <comment ref="L167" authorId="0" shapeId="0" xr:uid="{A264211E-7C94-4230-AB84-8D3311FFB791}">
      <text>
        <r>
          <rPr>
            <sz val="9"/>
            <color indexed="81"/>
            <rFont val="Tahoma"/>
            <family val="2"/>
          </rPr>
          <t>Account_Balance_MTD(acctdept: {Map!K257})</t>
        </r>
      </text>
    </comment>
    <comment ref="M167" authorId="0" shapeId="0" xr:uid="{19397D5D-1B1F-4E1B-BBE4-B25DB970DE92}">
      <text>
        <r>
          <rPr>
            <sz val="9"/>
            <color indexed="81"/>
            <rFont val="Tahoma"/>
            <family val="2"/>
          </rPr>
          <t>Account_Balance_MTD(acctdept: {Map!L257})</t>
        </r>
      </text>
    </comment>
    <comment ref="D168" authorId="0" shapeId="0" xr:uid="{8FE2667F-7B0C-4D65-B709-A92865A0DAE5}">
      <text>
        <r>
          <rPr>
            <sz val="9"/>
            <color indexed="81"/>
            <rFont val="Tahoma"/>
            <family val="2"/>
          </rPr>
          <t>Account_Balance_MTD(acctdept: {Map!C258})</t>
        </r>
      </text>
    </comment>
    <comment ref="E168" authorId="0" shapeId="0" xr:uid="{FEB8DA8D-9EC8-4259-9D0F-6B089832C3CB}">
      <text>
        <r>
          <rPr>
            <sz val="9"/>
            <color indexed="81"/>
            <rFont val="Tahoma"/>
            <family val="2"/>
          </rPr>
          <t>Account_Balance_MTD(acctdept: {Map!D258})</t>
        </r>
      </text>
    </comment>
    <comment ref="F168" authorId="0" shapeId="0" xr:uid="{C82ADFD8-A8EA-4625-9D7D-C342F0021662}">
      <text>
        <r>
          <rPr>
            <sz val="9"/>
            <color indexed="81"/>
            <rFont val="Tahoma"/>
            <family val="2"/>
          </rPr>
          <t>Account_Balance_MTD(acctdept: {Map!E258})</t>
        </r>
      </text>
    </comment>
    <comment ref="G168" authorId="0" shapeId="0" xr:uid="{8DF06E5B-901D-4CEF-92E6-9DDF2BD3CF5E}">
      <text>
        <r>
          <rPr>
            <sz val="9"/>
            <color indexed="81"/>
            <rFont val="Tahoma"/>
            <family val="2"/>
          </rPr>
          <t>Account_Balance_MTD(acctdept: {Map!F258})</t>
        </r>
      </text>
    </comment>
    <comment ref="H168" authorId="0" shapeId="0" xr:uid="{4E611053-139E-439D-9C28-D81B2F6F2CDF}">
      <text>
        <r>
          <rPr>
            <sz val="9"/>
            <color indexed="81"/>
            <rFont val="Tahoma"/>
            <family val="2"/>
          </rPr>
          <t>Account_Balance_MTD(acctdept: {Map!G258})</t>
        </r>
      </text>
    </comment>
    <comment ref="I168" authorId="0" shapeId="0" xr:uid="{7E3266A9-DA91-4B54-9486-67690326D662}">
      <text>
        <r>
          <rPr>
            <sz val="9"/>
            <color indexed="81"/>
            <rFont val="Tahoma"/>
            <family val="2"/>
          </rPr>
          <t>Account_Balance_MTD(acctdept: {Map!H258})</t>
        </r>
      </text>
    </comment>
    <comment ref="J168" authorId="0" shapeId="0" xr:uid="{7E8D2C60-1D6E-4ADC-A191-D78F34281FB8}">
      <text>
        <r>
          <rPr>
            <sz val="9"/>
            <color indexed="81"/>
            <rFont val="Tahoma"/>
            <family val="2"/>
          </rPr>
          <t>Account_Balance_MTD(acctdept: {Map!I258})</t>
        </r>
      </text>
    </comment>
    <comment ref="K168" authorId="0" shapeId="0" xr:uid="{6A9D3EB7-0977-40D7-949F-F342CCCC3CBA}">
      <text>
        <r>
          <rPr>
            <sz val="9"/>
            <color indexed="81"/>
            <rFont val="Tahoma"/>
            <family val="2"/>
          </rPr>
          <t>Account_Balance_MTD(acctdept: {Map!J258})</t>
        </r>
      </text>
    </comment>
    <comment ref="L168" authorId="0" shapeId="0" xr:uid="{4E9E0E5B-C733-44B6-8ED1-9CD9064121DB}">
      <text>
        <r>
          <rPr>
            <sz val="9"/>
            <color indexed="81"/>
            <rFont val="Tahoma"/>
            <family val="2"/>
          </rPr>
          <t>Account_Balance_MTD(acctdept: {Map!K258})</t>
        </r>
      </text>
    </comment>
    <comment ref="M168" authorId="0" shapeId="0" xr:uid="{926DA099-A6CF-41B2-8477-43A9B744C1CB}">
      <text>
        <r>
          <rPr>
            <sz val="9"/>
            <color indexed="81"/>
            <rFont val="Tahoma"/>
            <family val="2"/>
          </rPr>
          <t>Account_Balance_MTD(acctdept: {Map!L258})</t>
        </r>
      </text>
    </comment>
    <comment ref="D169" authorId="0" shapeId="0" xr:uid="{F80B43A8-EF45-4D44-8D40-F44449BD7C53}">
      <text>
        <r>
          <rPr>
            <sz val="9"/>
            <color indexed="81"/>
            <rFont val="Tahoma"/>
            <family val="2"/>
          </rPr>
          <t>Account_Balance_MTD(acctdept: {Map!C259})</t>
        </r>
      </text>
    </comment>
    <comment ref="E169" authorId="0" shapeId="0" xr:uid="{B4DFCEE4-21F1-4B93-B749-E97AE1FC560E}">
      <text>
        <r>
          <rPr>
            <sz val="9"/>
            <color indexed="81"/>
            <rFont val="Tahoma"/>
            <family val="2"/>
          </rPr>
          <t>Account_Balance_MTD(acctdept: {Map!D259})</t>
        </r>
      </text>
    </comment>
    <comment ref="F169" authorId="0" shapeId="0" xr:uid="{6F439B7A-A59E-4D77-B066-8F556D5D583B}">
      <text>
        <r>
          <rPr>
            <sz val="9"/>
            <color indexed="81"/>
            <rFont val="Tahoma"/>
            <family val="2"/>
          </rPr>
          <t>Account_Balance_MTD(acctdept: {Map!E259})</t>
        </r>
      </text>
    </comment>
    <comment ref="G169" authorId="0" shapeId="0" xr:uid="{94A98896-F9FD-48E3-996C-D369E8EE7CA1}">
      <text>
        <r>
          <rPr>
            <sz val="9"/>
            <color indexed="81"/>
            <rFont val="Tahoma"/>
            <family val="2"/>
          </rPr>
          <t>Account_Balance_MTD(acctdept: {Map!F259})</t>
        </r>
      </text>
    </comment>
    <comment ref="H169" authorId="0" shapeId="0" xr:uid="{7D658885-203F-47DB-BD70-DF74D1C6CE5F}">
      <text>
        <r>
          <rPr>
            <sz val="9"/>
            <color indexed="81"/>
            <rFont val="Tahoma"/>
            <family val="2"/>
          </rPr>
          <t>Account_Balance_MTD(acctdept: {Map!G259})</t>
        </r>
      </text>
    </comment>
    <comment ref="I169" authorId="0" shapeId="0" xr:uid="{6CB725CA-F1F0-4D60-BB3E-D7C4F0AF79F4}">
      <text>
        <r>
          <rPr>
            <sz val="9"/>
            <color indexed="81"/>
            <rFont val="Tahoma"/>
            <family val="2"/>
          </rPr>
          <t>Account_Balance_MTD(acctdept: {Map!H259})</t>
        </r>
      </text>
    </comment>
    <comment ref="J169" authorId="0" shapeId="0" xr:uid="{FEF95F96-BDE7-47AE-B859-F66B93080816}">
      <text>
        <r>
          <rPr>
            <sz val="9"/>
            <color indexed="81"/>
            <rFont val="Tahoma"/>
            <family val="2"/>
          </rPr>
          <t>Account_Balance_MTD(acctdept: {Map!I259})</t>
        </r>
      </text>
    </comment>
    <comment ref="K169" authorId="0" shapeId="0" xr:uid="{F1FB20B2-8919-4190-B135-A23FF7BA7610}">
      <text>
        <r>
          <rPr>
            <sz val="9"/>
            <color indexed="81"/>
            <rFont val="Tahoma"/>
            <family val="2"/>
          </rPr>
          <t>Account_Balance_MTD(acctdept: {Map!J259})</t>
        </r>
      </text>
    </comment>
    <comment ref="L169" authorId="0" shapeId="0" xr:uid="{3795F4FF-CC0D-4D41-B38B-C885C48B6557}">
      <text>
        <r>
          <rPr>
            <sz val="9"/>
            <color indexed="81"/>
            <rFont val="Tahoma"/>
            <family val="2"/>
          </rPr>
          <t>Account_Balance_MTD(acctdept: {Map!K259})</t>
        </r>
      </text>
    </comment>
    <comment ref="M169" authorId="0" shapeId="0" xr:uid="{8F87381F-3D38-4450-822A-2E823B737768}">
      <text>
        <r>
          <rPr>
            <sz val="9"/>
            <color indexed="81"/>
            <rFont val="Tahoma"/>
            <family val="2"/>
          </rPr>
          <t>Account_Balance_MTD(acctdept: {Map!L259})</t>
        </r>
      </text>
    </comment>
    <comment ref="D170" authorId="0" shapeId="0" xr:uid="{75A0F91C-634D-4DAB-8A9C-B4501E712C0E}">
      <text>
        <r>
          <rPr>
            <sz val="9"/>
            <color indexed="81"/>
            <rFont val="Tahoma"/>
            <family val="2"/>
          </rPr>
          <t>Account_Balance_MTD(acctdept: {Map!C260})</t>
        </r>
      </text>
    </comment>
    <comment ref="E170" authorId="0" shapeId="0" xr:uid="{1E5582CB-3FE2-43C4-A73E-EE745146E9FE}">
      <text>
        <r>
          <rPr>
            <sz val="9"/>
            <color indexed="81"/>
            <rFont val="Tahoma"/>
            <family val="2"/>
          </rPr>
          <t>Account_Balance_MTD(acctdept: {Map!D260})</t>
        </r>
      </text>
    </comment>
    <comment ref="F170" authorId="0" shapeId="0" xr:uid="{BA7BA3B6-81B0-4C34-A607-D202ECA3B232}">
      <text>
        <r>
          <rPr>
            <sz val="9"/>
            <color indexed="81"/>
            <rFont val="Tahoma"/>
            <family val="2"/>
          </rPr>
          <t>Account_Balance_MTD(acctdept: {Map!E260})</t>
        </r>
      </text>
    </comment>
    <comment ref="G170" authorId="0" shapeId="0" xr:uid="{4DB01944-74E3-4313-ABDA-3B9DBA5741D3}">
      <text>
        <r>
          <rPr>
            <sz val="9"/>
            <color indexed="81"/>
            <rFont val="Tahoma"/>
            <family val="2"/>
          </rPr>
          <t>Account_Balance_MTD(acctdept: {Map!F260})</t>
        </r>
      </text>
    </comment>
    <comment ref="H170" authorId="0" shapeId="0" xr:uid="{CF896E23-4EFD-49F4-8B00-F16715E2AFE2}">
      <text>
        <r>
          <rPr>
            <sz val="9"/>
            <color indexed="81"/>
            <rFont val="Tahoma"/>
            <family val="2"/>
          </rPr>
          <t>Account_Balance_MTD(acctdept: {Map!G260})</t>
        </r>
      </text>
    </comment>
    <comment ref="I170" authorId="0" shapeId="0" xr:uid="{554284F8-F8C3-4CDB-92D6-C2455C830DFA}">
      <text>
        <r>
          <rPr>
            <sz val="9"/>
            <color indexed="81"/>
            <rFont val="Tahoma"/>
            <family val="2"/>
          </rPr>
          <t>Account_Balance_MTD(acctdept: {Map!H260})</t>
        </r>
      </text>
    </comment>
    <comment ref="J170" authorId="0" shapeId="0" xr:uid="{BFE19B5C-CEFA-45B7-A0D0-56D363ECE8C2}">
      <text>
        <r>
          <rPr>
            <sz val="9"/>
            <color indexed="81"/>
            <rFont val="Tahoma"/>
            <family val="2"/>
          </rPr>
          <t>Account_Balance_MTD(acctdept: {Map!I260})</t>
        </r>
      </text>
    </comment>
    <comment ref="K170" authorId="0" shapeId="0" xr:uid="{0CDC0B5D-DAE0-49D4-A568-70E7B694D88E}">
      <text>
        <r>
          <rPr>
            <sz val="9"/>
            <color indexed="81"/>
            <rFont val="Tahoma"/>
            <family val="2"/>
          </rPr>
          <t>Account_Balance_MTD(acctdept: {Map!J260})</t>
        </r>
      </text>
    </comment>
    <comment ref="L170" authorId="0" shapeId="0" xr:uid="{EEF36FEF-1591-4F14-AD37-81212370F827}">
      <text>
        <r>
          <rPr>
            <sz val="9"/>
            <color indexed="81"/>
            <rFont val="Tahoma"/>
            <family val="2"/>
          </rPr>
          <t>Account_Balance_MTD(acctdept: {Map!K260})</t>
        </r>
      </text>
    </comment>
    <comment ref="M170" authorId="0" shapeId="0" xr:uid="{7A24FCBB-D050-4388-9F2E-EBDFC879A1A9}">
      <text>
        <r>
          <rPr>
            <sz val="9"/>
            <color indexed="81"/>
            <rFont val="Tahoma"/>
            <family val="2"/>
          </rPr>
          <t>Account_Balance_MTD(acctdept: {Map!L260})</t>
        </r>
      </text>
    </comment>
    <comment ref="D171" authorId="0" shapeId="0" xr:uid="{7133BA7C-6B4A-46EA-99CC-8F525D3F6D82}">
      <text>
        <r>
          <rPr>
            <sz val="9"/>
            <color indexed="81"/>
            <rFont val="Tahoma"/>
            <family val="2"/>
          </rPr>
          <t>Account_Balance_MTD(acctdept: {Map!C261})</t>
        </r>
      </text>
    </comment>
    <comment ref="E171" authorId="0" shapeId="0" xr:uid="{DC09837D-1D6E-49B8-90AA-D9E1916133E2}">
      <text>
        <r>
          <rPr>
            <sz val="9"/>
            <color indexed="81"/>
            <rFont val="Tahoma"/>
            <family val="2"/>
          </rPr>
          <t>Account_Balance_MTD(acctdept: {Map!D261})</t>
        </r>
      </text>
    </comment>
    <comment ref="F171" authorId="0" shapeId="0" xr:uid="{9379FA2D-AD9A-449F-AC4C-A2BA9BAF7714}">
      <text>
        <r>
          <rPr>
            <sz val="9"/>
            <color indexed="81"/>
            <rFont val="Tahoma"/>
            <family val="2"/>
          </rPr>
          <t>Account_Balance_MTD(acctdept: {Map!E261})</t>
        </r>
      </text>
    </comment>
    <comment ref="G171" authorId="0" shapeId="0" xr:uid="{D58C9E31-0895-4C16-9FAC-579B8458129A}">
      <text>
        <r>
          <rPr>
            <sz val="9"/>
            <color indexed="81"/>
            <rFont val="Tahoma"/>
            <family val="2"/>
          </rPr>
          <t>Account_Balance_MTD(acctdept: {Map!F261})</t>
        </r>
      </text>
    </comment>
    <comment ref="H171" authorId="0" shapeId="0" xr:uid="{0DCBBC93-C3E7-4D07-A7D8-34F6B605ED60}">
      <text>
        <r>
          <rPr>
            <sz val="9"/>
            <color indexed="81"/>
            <rFont val="Tahoma"/>
            <family val="2"/>
          </rPr>
          <t>Account_Balance_MTD(acctdept: {Map!G261})</t>
        </r>
      </text>
    </comment>
    <comment ref="I171" authorId="0" shapeId="0" xr:uid="{4BB3D29E-551F-40EA-8A3C-5DF289D81872}">
      <text>
        <r>
          <rPr>
            <sz val="9"/>
            <color indexed="81"/>
            <rFont val="Tahoma"/>
            <family val="2"/>
          </rPr>
          <t>Account_Balance_MTD(acctdept: {Map!H261})</t>
        </r>
      </text>
    </comment>
    <comment ref="J171" authorId="0" shapeId="0" xr:uid="{40E5EA23-AF49-41E6-A9D8-47B674CCEC1F}">
      <text>
        <r>
          <rPr>
            <sz val="9"/>
            <color indexed="81"/>
            <rFont val="Tahoma"/>
            <family val="2"/>
          </rPr>
          <t>Account_Balance_MTD(acctdept: {Map!I261})</t>
        </r>
      </text>
    </comment>
    <comment ref="K171" authorId="0" shapeId="0" xr:uid="{E7EC7BCE-9DE5-4AEE-8229-AD31D2FB87B0}">
      <text>
        <r>
          <rPr>
            <sz val="9"/>
            <color indexed="81"/>
            <rFont val="Tahoma"/>
            <family val="2"/>
          </rPr>
          <t>Account_Balance_MTD(acctdept: {Map!J261})</t>
        </r>
      </text>
    </comment>
    <comment ref="L171" authorId="0" shapeId="0" xr:uid="{CD62F782-5096-4D02-907C-C6B19FF35A93}">
      <text>
        <r>
          <rPr>
            <sz val="9"/>
            <color indexed="81"/>
            <rFont val="Tahoma"/>
            <family val="2"/>
          </rPr>
          <t>Account_Balance_MTD(acctdept: {Map!K261})</t>
        </r>
      </text>
    </comment>
    <comment ref="M171" authorId="0" shapeId="0" xr:uid="{5B7EDD1D-D11A-4E5E-924A-23983E0B92D9}">
      <text>
        <r>
          <rPr>
            <sz val="9"/>
            <color indexed="81"/>
            <rFont val="Tahoma"/>
            <family val="2"/>
          </rPr>
          <t>Account_Balance_MTD(acctdept: {Map!L261})</t>
        </r>
      </text>
    </comment>
    <comment ref="D172" authorId="0" shapeId="0" xr:uid="{95A1BD4B-A16E-4312-BCBE-E70BCD0C5D5E}">
      <text>
        <r>
          <rPr>
            <sz val="9"/>
            <color indexed="81"/>
            <rFont val="Tahoma"/>
            <family val="2"/>
          </rPr>
          <t>Account_Balance_MTD(acctdept: {Map!C262})</t>
        </r>
      </text>
    </comment>
    <comment ref="E172" authorId="0" shapeId="0" xr:uid="{392DC9A1-96E4-492E-B601-5CF7C001D9CD}">
      <text>
        <r>
          <rPr>
            <sz val="9"/>
            <color indexed="81"/>
            <rFont val="Tahoma"/>
            <family val="2"/>
          </rPr>
          <t>Account_Balance_MTD(acctdept: {Map!D262})</t>
        </r>
      </text>
    </comment>
    <comment ref="F172" authorId="0" shapeId="0" xr:uid="{AB2C1F5E-E9CD-4E5F-8872-15A3E3E6403B}">
      <text>
        <r>
          <rPr>
            <sz val="9"/>
            <color indexed="81"/>
            <rFont val="Tahoma"/>
            <family val="2"/>
          </rPr>
          <t>Account_Balance_MTD(acctdept: {Map!E262})</t>
        </r>
      </text>
    </comment>
    <comment ref="G172" authorId="0" shapeId="0" xr:uid="{F8A8371D-9B27-4311-BABD-AC6F4B5C33A1}">
      <text>
        <r>
          <rPr>
            <sz val="9"/>
            <color indexed="81"/>
            <rFont val="Tahoma"/>
            <family val="2"/>
          </rPr>
          <t>Account_Balance_MTD(acctdept: {Map!F262})</t>
        </r>
      </text>
    </comment>
    <comment ref="H172" authorId="0" shapeId="0" xr:uid="{85141D6D-530D-487C-98C3-84F734083C54}">
      <text>
        <r>
          <rPr>
            <sz val="9"/>
            <color indexed="81"/>
            <rFont val="Tahoma"/>
            <family val="2"/>
          </rPr>
          <t>Account_Balance_MTD(acctdept: {Map!G262})</t>
        </r>
      </text>
    </comment>
    <comment ref="I172" authorId="0" shapeId="0" xr:uid="{6DEFCB26-677D-4069-B61B-97614C33C04F}">
      <text>
        <r>
          <rPr>
            <sz val="9"/>
            <color indexed="81"/>
            <rFont val="Tahoma"/>
            <family val="2"/>
          </rPr>
          <t>Account_Balance_MTD(acctdept: {Map!H262})</t>
        </r>
      </text>
    </comment>
    <comment ref="J172" authorId="0" shapeId="0" xr:uid="{ED8D6651-ED5C-4738-8FA2-C197F5B47A65}">
      <text>
        <r>
          <rPr>
            <sz val="9"/>
            <color indexed="81"/>
            <rFont val="Tahoma"/>
            <family val="2"/>
          </rPr>
          <t>Account_Balance_MTD(acctdept: {Map!I262})</t>
        </r>
      </text>
    </comment>
    <comment ref="K172" authorId="0" shapeId="0" xr:uid="{208C3197-5F8D-4409-9B6D-BB8F3BA989A4}">
      <text>
        <r>
          <rPr>
            <sz val="9"/>
            <color indexed="81"/>
            <rFont val="Tahoma"/>
            <family val="2"/>
          </rPr>
          <t>Account_Balance_MTD(acctdept: {Map!J262})</t>
        </r>
      </text>
    </comment>
    <comment ref="L172" authorId="0" shapeId="0" xr:uid="{5DCE3BE0-C189-48BD-995A-8AE27F0B89D1}">
      <text>
        <r>
          <rPr>
            <sz val="9"/>
            <color indexed="81"/>
            <rFont val="Tahoma"/>
            <family val="2"/>
          </rPr>
          <t>Account_Balance_MTD(acctdept: {Map!K262})</t>
        </r>
      </text>
    </comment>
    <comment ref="M172" authorId="0" shapeId="0" xr:uid="{FA1C4DE0-B38F-4E9B-BF8D-F4252EDDBE88}">
      <text>
        <r>
          <rPr>
            <sz val="9"/>
            <color indexed="81"/>
            <rFont val="Tahoma"/>
            <family val="2"/>
          </rPr>
          <t>Account_Balance_MTD(acctdept: {Map!L262})</t>
        </r>
      </text>
    </comment>
    <comment ref="D173" authorId="0" shapeId="0" xr:uid="{4ED00295-F8C6-4471-BDEC-49D1B492DD4E}">
      <text>
        <r>
          <rPr>
            <sz val="9"/>
            <color indexed="81"/>
            <rFont val="Tahoma"/>
            <family val="2"/>
          </rPr>
          <t>Account_Balance_MTD(acctdept: {Map!C263})</t>
        </r>
      </text>
    </comment>
    <comment ref="E173" authorId="0" shapeId="0" xr:uid="{258F0E86-30D1-4C8E-BF06-3792A6E6FA83}">
      <text>
        <r>
          <rPr>
            <sz val="9"/>
            <color indexed="81"/>
            <rFont val="Tahoma"/>
            <family val="2"/>
          </rPr>
          <t>Account_Balance_MTD(acctdept: {Map!D263})</t>
        </r>
      </text>
    </comment>
    <comment ref="F173" authorId="0" shapeId="0" xr:uid="{5A5342D9-2D28-4D15-A1BD-F333ED19F7DA}">
      <text>
        <r>
          <rPr>
            <sz val="9"/>
            <color indexed="81"/>
            <rFont val="Tahoma"/>
            <family val="2"/>
          </rPr>
          <t>Account_Balance_MTD(acctdept: {Map!E263})</t>
        </r>
      </text>
    </comment>
    <comment ref="G173" authorId="0" shapeId="0" xr:uid="{B5CBED3E-02B8-44C9-AE01-AE97E17918E3}">
      <text>
        <r>
          <rPr>
            <sz val="9"/>
            <color indexed="81"/>
            <rFont val="Tahoma"/>
            <family val="2"/>
          </rPr>
          <t>Account_Balance_MTD(acctdept: {Map!F263})</t>
        </r>
      </text>
    </comment>
    <comment ref="H173" authorId="0" shapeId="0" xr:uid="{3FA267CF-DA03-4DD1-87B8-E0138F339153}">
      <text>
        <r>
          <rPr>
            <sz val="9"/>
            <color indexed="81"/>
            <rFont val="Tahoma"/>
            <family val="2"/>
          </rPr>
          <t>Account_Balance_MTD(acctdept: {Map!G263})</t>
        </r>
      </text>
    </comment>
    <comment ref="I173" authorId="0" shapeId="0" xr:uid="{3A68EE95-416D-4B2C-AC3A-A97CF093BDA3}">
      <text>
        <r>
          <rPr>
            <sz val="9"/>
            <color indexed="81"/>
            <rFont val="Tahoma"/>
            <family val="2"/>
          </rPr>
          <t>Account_Balance_MTD(acctdept: {Map!H263})</t>
        </r>
      </text>
    </comment>
    <comment ref="J173" authorId="0" shapeId="0" xr:uid="{CAA1814E-2102-455A-9D69-EDEA9A604ACE}">
      <text>
        <r>
          <rPr>
            <sz val="9"/>
            <color indexed="81"/>
            <rFont val="Tahoma"/>
            <family val="2"/>
          </rPr>
          <t>Account_Balance_MTD(acctdept: {Map!I263})</t>
        </r>
      </text>
    </comment>
    <comment ref="K173" authorId="0" shapeId="0" xr:uid="{090AC92C-2B46-4EA1-BE42-EA6F70933B59}">
      <text>
        <r>
          <rPr>
            <sz val="9"/>
            <color indexed="81"/>
            <rFont val="Tahoma"/>
            <family val="2"/>
          </rPr>
          <t>Account_Balance_MTD(acctdept: {Map!J263})</t>
        </r>
      </text>
    </comment>
    <comment ref="L173" authorId="0" shapeId="0" xr:uid="{035243ED-3160-496B-8971-A4FC41A4F81D}">
      <text>
        <r>
          <rPr>
            <sz val="9"/>
            <color indexed="81"/>
            <rFont val="Tahoma"/>
            <family val="2"/>
          </rPr>
          <t>Account_Balance_MTD(acctdept: {Map!K263})</t>
        </r>
      </text>
    </comment>
    <comment ref="M173" authorId="0" shapeId="0" xr:uid="{00DA9987-B78C-44BA-8A41-E27350DDD07D}">
      <text>
        <r>
          <rPr>
            <sz val="9"/>
            <color indexed="81"/>
            <rFont val="Tahoma"/>
            <family val="2"/>
          </rPr>
          <t>Account_Balance_MTD(acctdept: {Map!L263})</t>
        </r>
      </text>
    </comment>
    <comment ref="D174" authorId="0" shapeId="0" xr:uid="{C5135A96-CCC8-4E61-AF55-D3C139F895FE}">
      <text>
        <r>
          <rPr>
            <sz val="9"/>
            <color indexed="81"/>
            <rFont val="Tahoma"/>
            <family val="2"/>
          </rPr>
          <t>Account_Balance_MTD(acctdept: {Map!C264})</t>
        </r>
      </text>
    </comment>
    <comment ref="E174" authorId="0" shapeId="0" xr:uid="{6DD935CC-A5EE-42FE-8D66-22CCC414AAEB}">
      <text>
        <r>
          <rPr>
            <sz val="9"/>
            <color indexed="81"/>
            <rFont val="Tahoma"/>
            <family val="2"/>
          </rPr>
          <t>Account_Balance_MTD(acctdept: {Map!D264})</t>
        </r>
      </text>
    </comment>
    <comment ref="F174" authorId="0" shapeId="0" xr:uid="{1C403CCF-CD2C-4A55-B139-E3BAFA20F166}">
      <text>
        <r>
          <rPr>
            <sz val="9"/>
            <color indexed="81"/>
            <rFont val="Tahoma"/>
            <family val="2"/>
          </rPr>
          <t>Account_Balance_MTD(acctdept: {Map!E264})</t>
        </r>
      </text>
    </comment>
    <comment ref="G174" authorId="0" shapeId="0" xr:uid="{E00A62A6-D483-4F65-8A1C-8AE7C35B5DEC}">
      <text>
        <r>
          <rPr>
            <sz val="9"/>
            <color indexed="81"/>
            <rFont val="Tahoma"/>
            <family val="2"/>
          </rPr>
          <t>Account_Balance_MTD(acctdept: {Map!F264})</t>
        </r>
      </text>
    </comment>
    <comment ref="H174" authorId="0" shapeId="0" xr:uid="{778F319E-5D3B-4AC6-B16B-06C14170C95A}">
      <text>
        <r>
          <rPr>
            <sz val="9"/>
            <color indexed="81"/>
            <rFont val="Tahoma"/>
            <family val="2"/>
          </rPr>
          <t>Account_Balance_MTD(acctdept: {Map!G264})</t>
        </r>
      </text>
    </comment>
    <comment ref="I174" authorId="0" shapeId="0" xr:uid="{9472B887-CE6B-4671-9EA0-5CB2A1FC6E11}">
      <text>
        <r>
          <rPr>
            <sz val="9"/>
            <color indexed="81"/>
            <rFont val="Tahoma"/>
            <family val="2"/>
          </rPr>
          <t>Account_Balance_MTD(acctdept: {Map!H264})</t>
        </r>
      </text>
    </comment>
    <comment ref="J174" authorId="0" shapeId="0" xr:uid="{ADB85A30-29C4-45AB-9B14-9EB6323B34DA}">
      <text>
        <r>
          <rPr>
            <sz val="9"/>
            <color indexed="81"/>
            <rFont val="Tahoma"/>
            <family val="2"/>
          </rPr>
          <t>Account_Balance_MTD(acctdept: {Map!I264})</t>
        </r>
      </text>
    </comment>
    <comment ref="K174" authorId="0" shapeId="0" xr:uid="{A108D276-7CD3-40A4-98A1-7C01B58678DD}">
      <text>
        <r>
          <rPr>
            <sz val="9"/>
            <color indexed="81"/>
            <rFont val="Tahoma"/>
            <family val="2"/>
          </rPr>
          <t>Account_Balance_MTD(acctdept: {Map!J264})</t>
        </r>
      </text>
    </comment>
    <comment ref="L174" authorId="0" shapeId="0" xr:uid="{7E9951D7-C48B-45F6-9CBD-B467E4063FF1}">
      <text>
        <r>
          <rPr>
            <sz val="9"/>
            <color indexed="81"/>
            <rFont val="Tahoma"/>
            <family val="2"/>
          </rPr>
          <t>Account_Balance_MTD(acctdept: {Map!K264})</t>
        </r>
      </text>
    </comment>
    <comment ref="M174" authorId="0" shapeId="0" xr:uid="{EDC46FA0-1BA7-41AA-978A-28C16EAD1729}">
      <text>
        <r>
          <rPr>
            <sz val="9"/>
            <color indexed="81"/>
            <rFont val="Tahoma"/>
            <family val="2"/>
          </rPr>
          <t>Account_Balance_MTD(acctdept: {Map!L264})</t>
        </r>
      </text>
    </comment>
    <comment ref="D175" authorId="0" shapeId="0" xr:uid="{D8E29722-061E-4CD3-B7E7-6A17FA293F26}">
      <text>
        <r>
          <rPr>
            <sz val="9"/>
            <color indexed="81"/>
            <rFont val="Tahoma"/>
            <family val="2"/>
          </rPr>
          <t>Account_Balance_MTD(acctdept: {Map!C265})</t>
        </r>
      </text>
    </comment>
    <comment ref="E175" authorId="0" shapeId="0" xr:uid="{0416F6C8-95CC-4374-9C8E-C8D69AAAA311}">
      <text>
        <r>
          <rPr>
            <sz val="9"/>
            <color indexed="81"/>
            <rFont val="Tahoma"/>
            <family val="2"/>
          </rPr>
          <t>Account_Balance_MTD(acctdept: {Map!D265})</t>
        </r>
      </text>
    </comment>
    <comment ref="F175" authorId="0" shapeId="0" xr:uid="{9EF04DF8-87D3-4C41-8FBB-39BC8E96C45D}">
      <text>
        <r>
          <rPr>
            <sz val="9"/>
            <color indexed="81"/>
            <rFont val="Tahoma"/>
            <family val="2"/>
          </rPr>
          <t>Account_Balance_MTD(acctdept: {Map!E265})</t>
        </r>
      </text>
    </comment>
    <comment ref="G175" authorId="0" shapeId="0" xr:uid="{2B6D7F7F-A54B-40E4-8578-5FEA1BEDD9A5}">
      <text>
        <r>
          <rPr>
            <sz val="9"/>
            <color indexed="81"/>
            <rFont val="Tahoma"/>
            <family val="2"/>
          </rPr>
          <t>Account_Balance_MTD(acctdept: {Map!F265})</t>
        </r>
      </text>
    </comment>
    <comment ref="H175" authorId="0" shapeId="0" xr:uid="{2F35BBCA-12C4-43D6-A4BD-BB05AFCB33C0}">
      <text>
        <r>
          <rPr>
            <sz val="9"/>
            <color indexed="81"/>
            <rFont val="Tahoma"/>
            <family val="2"/>
          </rPr>
          <t>Account_Balance_MTD(acctdept: {Map!G265})</t>
        </r>
      </text>
    </comment>
    <comment ref="I175" authorId="0" shapeId="0" xr:uid="{BFD85F0B-C34A-4207-976B-06DA993AE417}">
      <text>
        <r>
          <rPr>
            <sz val="9"/>
            <color indexed="81"/>
            <rFont val="Tahoma"/>
            <family val="2"/>
          </rPr>
          <t>Account_Balance_MTD(acctdept: {Map!H265})</t>
        </r>
      </text>
    </comment>
    <comment ref="J175" authorId="0" shapeId="0" xr:uid="{35838C21-95FA-4F6D-9477-9EC2C29A2131}">
      <text>
        <r>
          <rPr>
            <sz val="9"/>
            <color indexed="81"/>
            <rFont val="Tahoma"/>
            <family val="2"/>
          </rPr>
          <t>Account_Balance_MTD(acctdept: {Map!I265})</t>
        </r>
      </text>
    </comment>
    <comment ref="K175" authorId="0" shapeId="0" xr:uid="{0D7A46C2-3F1B-4319-B44F-DFB047ECE424}">
      <text>
        <r>
          <rPr>
            <sz val="9"/>
            <color indexed="81"/>
            <rFont val="Tahoma"/>
            <family val="2"/>
          </rPr>
          <t>Account_Balance_MTD(acctdept: {Map!J265})</t>
        </r>
      </text>
    </comment>
    <comment ref="L175" authorId="0" shapeId="0" xr:uid="{453317D3-2D30-42BB-AF37-B0AA2619AF94}">
      <text>
        <r>
          <rPr>
            <sz val="9"/>
            <color indexed="81"/>
            <rFont val="Tahoma"/>
            <family val="2"/>
          </rPr>
          <t>Account_Balance_MTD(acctdept: {Map!K265})</t>
        </r>
      </text>
    </comment>
    <comment ref="M175" authorId="0" shapeId="0" xr:uid="{347B6FE9-3E5F-4F0D-9402-3E6C636A40BE}">
      <text>
        <r>
          <rPr>
            <sz val="9"/>
            <color indexed="81"/>
            <rFont val="Tahoma"/>
            <family val="2"/>
          </rPr>
          <t>Account_Balance_MTD(acctdept: {Map!L265})</t>
        </r>
      </text>
    </comment>
    <comment ref="D176" authorId="0" shapeId="0" xr:uid="{17B6F1FE-F5B4-44C7-A78E-9752977C03D8}">
      <text>
        <r>
          <rPr>
            <sz val="9"/>
            <color indexed="81"/>
            <rFont val="Tahoma"/>
            <family val="2"/>
          </rPr>
          <t>Account_Balance_MTD(acctdept: {Map!C266})</t>
        </r>
      </text>
    </comment>
    <comment ref="E176" authorId="0" shapeId="0" xr:uid="{6FEB647B-6A65-45BC-BC1F-6F412E01E14A}">
      <text>
        <r>
          <rPr>
            <sz val="9"/>
            <color indexed="81"/>
            <rFont val="Tahoma"/>
            <family val="2"/>
          </rPr>
          <t>Account_Balance_MTD(acctdept: {Map!D266})</t>
        </r>
      </text>
    </comment>
    <comment ref="F176" authorId="0" shapeId="0" xr:uid="{4340F5AA-7058-4383-80B7-CD8049C71500}">
      <text>
        <r>
          <rPr>
            <sz val="9"/>
            <color indexed="81"/>
            <rFont val="Tahoma"/>
            <family val="2"/>
          </rPr>
          <t>Account_Balance_MTD(acctdept: {Map!E266})</t>
        </r>
      </text>
    </comment>
    <comment ref="G176" authorId="0" shapeId="0" xr:uid="{E59CC664-D802-403F-AD85-FCC27AD13AF2}">
      <text>
        <r>
          <rPr>
            <sz val="9"/>
            <color indexed="81"/>
            <rFont val="Tahoma"/>
            <family val="2"/>
          </rPr>
          <t>Account_Balance_MTD(acctdept: {Map!F266})</t>
        </r>
      </text>
    </comment>
    <comment ref="H176" authorId="0" shapeId="0" xr:uid="{1F04AB92-F394-4729-8EB9-636EB638CD13}">
      <text>
        <r>
          <rPr>
            <sz val="9"/>
            <color indexed="81"/>
            <rFont val="Tahoma"/>
            <family val="2"/>
          </rPr>
          <t>Account_Balance_MTD(acctdept: {Map!G266})</t>
        </r>
      </text>
    </comment>
    <comment ref="I176" authorId="0" shapeId="0" xr:uid="{3A76AED1-1CF8-4A74-A670-183EF01C6967}">
      <text>
        <r>
          <rPr>
            <sz val="9"/>
            <color indexed="81"/>
            <rFont val="Tahoma"/>
            <family val="2"/>
          </rPr>
          <t>Account_Balance_MTD(acctdept: {Map!H266})</t>
        </r>
      </text>
    </comment>
    <comment ref="J176" authorId="0" shapeId="0" xr:uid="{DDE11EAF-DA6E-4DD0-B56B-38BA123E38D0}">
      <text>
        <r>
          <rPr>
            <sz val="9"/>
            <color indexed="81"/>
            <rFont val="Tahoma"/>
            <family val="2"/>
          </rPr>
          <t>Account_Balance_MTD(acctdept: {Map!I266})</t>
        </r>
      </text>
    </comment>
    <comment ref="K176" authorId="0" shapeId="0" xr:uid="{F6809C6D-2FFF-43DB-BFE3-E03CEBCAD51D}">
      <text>
        <r>
          <rPr>
            <sz val="9"/>
            <color indexed="81"/>
            <rFont val="Tahoma"/>
            <family val="2"/>
          </rPr>
          <t>Account_Balance_MTD(acctdept: {Map!J266})</t>
        </r>
      </text>
    </comment>
    <comment ref="L176" authorId="0" shapeId="0" xr:uid="{1280A8F0-6228-447E-AA3E-D8DC26DB2172}">
      <text>
        <r>
          <rPr>
            <sz val="9"/>
            <color indexed="81"/>
            <rFont val="Tahoma"/>
            <family val="2"/>
          </rPr>
          <t>Account_Balance_MTD(acctdept: {Map!K266})</t>
        </r>
      </text>
    </comment>
    <comment ref="M176" authorId="0" shapeId="0" xr:uid="{270251A9-893A-4FAD-B766-866941B4A959}">
      <text>
        <r>
          <rPr>
            <sz val="9"/>
            <color indexed="81"/>
            <rFont val="Tahoma"/>
            <family val="2"/>
          </rPr>
          <t>Account_Balance_MTD(acctdept: {Map!L266})</t>
        </r>
      </text>
    </comment>
    <comment ref="D177" authorId="0" shapeId="0" xr:uid="{77E18FF2-79F0-40C6-A3F2-95FC516B1546}">
      <text>
        <r>
          <rPr>
            <sz val="9"/>
            <color indexed="81"/>
            <rFont val="Tahoma"/>
            <family val="2"/>
          </rPr>
          <t>Account_Balance_MTD(acctdept: {Map!C267})</t>
        </r>
      </text>
    </comment>
    <comment ref="E177" authorId="0" shapeId="0" xr:uid="{99DAC715-8F4A-41C0-8759-9C19C20DDF52}">
      <text>
        <r>
          <rPr>
            <sz val="9"/>
            <color indexed="81"/>
            <rFont val="Tahoma"/>
            <family val="2"/>
          </rPr>
          <t>Account_Balance_MTD(acctdept: {Map!D267})</t>
        </r>
      </text>
    </comment>
    <comment ref="F177" authorId="0" shapeId="0" xr:uid="{A62B4D3B-2FC9-423E-938A-3B41FE812D96}">
      <text>
        <r>
          <rPr>
            <sz val="9"/>
            <color indexed="81"/>
            <rFont val="Tahoma"/>
            <family val="2"/>
          </rPr>
          <t>Account_Balance_MTD(acctdept: {Map!E267})</t>
        </r>
      </text>
    </comment>
    <comment ref="G177" authorId="0" shapeId="0" xr:uid="{8A958FBF-D5EC-4C58-8F8C-C4025299CF44}">
      <text>
        <r>
          <rPr>
            <sz val="9"/>
            <color indexed="81"/>
            <rFont val="Tahoma"/>
            <family val="2"/>
          </rPr>
          <t>Account_Balance_MTD(acctdept: {Map!F267})</t>
        </r>
      </text>
    </comment>
    <comment ref="H177" authorId="0" shapeId="0" xr:uid="{2E2D5694-4F33-4765-A573-57C2BF7546E4}">
      <text>
        <r>
          <rPr>
            <sz val="9"/>
            <color indexed="81"/>
            <rFont val="Tahoma"/>
            <family val="2"/>
          </rPr>
          <t>Account_Balance_MTD(acctdept: {Map!G267})</t>
        </r>
      </text>
    </comment>
    <comment ref="I177" authorId="0" shapeId="0" xr:uid="{A6E1558B-814A-41A7-980D-62A70A78B076}">
      <text>
        <r>
          <rPr>
            <sz val="9"/>
            <color indexed="81"/>
            <rFont val="Tahoma"/>
            <family val="2"/>
          </rPr>
          <t>Account_Balance_MTD(acctdept: {Map!H267})</t>
        </r>
      </text>
    </comment>
    <comment ref="J177" authorId="0" shapeId="0" xr:uid="{E16613AB-5987-4E06-8477-B8B020DCF42B}">
      <text>
        <r>
          <rPr>
            <sz val="9"/>
            <color indexed="81"/>
            <rFont val="Tahoma"/>
            <family val="2"/>
          </rPr>
          <t>Account_Balance_MTD(acctdept: {Map!I267})</t>
        </r>
      </text>
    </comment>
    <comment ref="K177" authorId="0" shapeId="0" xr:uid="{416ECB99-E367-4A11-91B4-49E8E518729B}">
      <text>
        <r>
          <rPr>
            <sz val="9"/>
            <color indexed="81"/>
            <rFont val="Tahoma"/>
            <family val="2"/>
          </rPr>
          <t>Account_Balance_MTD(acctdept: {Map!J267})</t>
        </r>
      </text>
    </comment>
    <comment ref="L177" authorId="0" shapeId="0" xr:uid="{242D30E8-12E5-4D7E-973A-DFB54B427878}">
      <text>
        <r>
          <rPr>
            <sz val="9"/>
            <color indexed="81"/>
            <rFont val="Tahoma"/>
            <family val="2"/>
          </rPr>
          <t>Account_Balance_MTD(acctdept: {Map!K267})</t>
        </r>
      </text>
    </comment>
    <comment ref="M177" authorId="0" shapeId="0" xr:uid="{47966921-9D2B-48FE-9691-2B5B548133C6}">
      <text>
        <r>
          <rPr>
            <sz val="9"/>
            <color indexed="81"/>
            <rFont val="Tahoma"/>
            <family val="2"/>
          </rPr>
          <t>Account_Balance_MTD(acctdept: {Map!L267})</t>
        </r>
      </text>
    </comment>
    <comment ref="D178" authorId="0" shapeId="0" xr:uid="{7D8F67D4-660B-4D1B-A705-1C3008BDCB7B}">
      <text>
        <r>
          <rPr>
            <sz val="9"/>
            <color indexed="81"/>
            <rFont val="Tahoma"/>
            <family val="2"/>
          </rPr>
          <t>Account_Balance_MTD(acctdept: {Map!C268})</t>
        </r>
      </text>
    </comment>
    <comment ref="E178" authorId="0" shapeId="0" xr:uid="{FF98976F-29CD-46A0-A7C8-FDC5122E630E}">
      <text>
        <r>
          <rPr>
            <sz val="9"/>
            <color indexed="81"/>
            <rFont val="Tahoma"/>
            <family val="2"/>
          </rPr>
          <t>Account_Balance_MTD(acctdept: {Map!D268})</t>
        </r>
      </text>
    </comment>
    <comment ref="F178" authorId="0" shapeId="0" xr:uid="{7C54F408-DEED-4A16-8F91-E999E7EF15C9}">
      <text>
        <r>
          <rPr>
            <sz val="9"/>
            <color indexed="81"/>
            <rFont val="Tahoma"/>
            <family val="2"/>
          </rPr>
          <t>Account_Balance_MTD(acctdept: {Map!E268})</t>
        </r>
      </text>
    </comment>
    <comment ref="G178" authorId="0" shapeId="0" xr:uid="{FA59B949-CD4C-4D63-B0B7-F5D231B5D4A4}">
      <text>
        <r>
          <rPr>
            <sz val="9"/>
            <color indexed="81"/>
            <rFont val="Tahoma"/>
            <family val="2"/>
          </rPr>
          <t>Account_Balance_MTD(acctdept: {Map!F268})</t>
        </r>
      </text>
    </comment>
    <comment ref="H178" authorId="0" shapeId="0" xr:uid="{A523ADF1-2C96-433D-8A41-9FDD0968200C}">
      <text>
        <r>
          <rPr>
            <sz val="9"/>
            <color indexed="81"/>
            <rFont val="Tahoma"/>
            <family val="2"/>
          </rPr>
          <t>Account_Balance_MTD(acctdept: {Map!G268})</t>
        </r>
      </text>
    </comment>
    <comment ref="I178" authorId="0" shapeId="0" xr:uid="{CB8F21AB-754F-4D25-AD0D-E27BF812AA16}">
      <text>
        <r>
          <rPr>
            <sz val="9"/>
            <color indexed="81"/>
            <rFont val="Tahoma"/>
            <family val="2"/>
          </rPr>
          <t>Account_Balance_MTD(acctdept: {Map!H268})</t>
        </r>
      </text>
    </comment>
    <comment ref="J178" authorId="0" shapeId="0" xr:uid="{A13D060E-95D4-4659-A9F2-EEE1BF1DE9F9}">
      <text>
        <r>
          <rPr>
            <sz val="9"/>
            <color indexed="81"/>
            <rFont val="Tahoma"/>
            <family val="2"/>
          </rPr>
          <t>Account_Balance_MTD(acctdept: {Map!I268})</t>
        </r>
      </text>
    </comment>
    <comment ref="K178" authorId="0" shapeId="0" xr:uid="{47AFBAB6-371D-4251-BF3C-7564CF290BCD}">
      <text>
        <r>
          <rPr>
            <sz val="9"/>
            <color indexed="81"/>
            <rFont val="Tahoma"/>
            <family val="2"/>
          </rPr>
          <t>Account_Balance_MTD(acctdept: {Map!J268})</t>
        </r>
      </text>
    </comment>
    <comment ref="L178" authorId="0" shapeId="0" xr:uid="{CCD6E739-61CE-4AA9-B153-563A93726204}">
      <text>
        <r>
          <rPr>
            <sz val="9"/>
            <color indexed="81"/>
            <rFont val="Tahoma"/>
            <family val="2"/>
          </rPr>
          <t>Account_Balance_MTD(acctdept: {Map!K268})</t>
        </r>
      </text>
    </comment>
    <comment ref="M178" authorId="0" shapeId="0" xr:uid="{32C99486-8C2B-4C85-9CE3-5CC13917FF83}">
      <text>
        <r>
          <rPr>
            <sz val="9"/>
            <color indexed="81"/>
            <rFont val="Tahoma"/>
            <family val="2"/>
          </rPr>
          <t>Account_Balance_MTD(acctdept: {Map!L268})</t>
        </r>
      </text>
    </comment>
    <comment ref="D179" authorId="0" shapeId="0" xr:uid="{56FA2EC8-325E-4A67-A3D8-EF7D29FF6E7E}">
      <text>
        <r>
          <rPr>
            <sz val="9"/>
            <color indexed="81"/>
            <rFont val="Tahoma"/>
            <family val="2"/>
          </rPr>
          <t>Account_Balance_MTD(acctdept: {Map!C269})</t>
        </r>
      </text>
    </comment>
    <comment ref="E179" authorId="0" shapeId="0" xr:uid="{BB4D5D6B-9E3F-460E-AB25-5345BE1F62DF}">
      <text>
        <r>
          <rPr>
            <sz val="9"/>
            <color indexed="81"/>
            <rFont val="Tahoma"/>
            <family val="2"/>
          </rPr>
          <t>Account_Balance_MTD(acctdept: {Map!D269})</t>
        </r>
      </text>
    </comment>
    <comment ref="F179" authorId="0" shapeId="0" xr:uid="{40B98CEC-934E-41C2-9069-7FCAF4F5D021}">
      <text>
        <r>
          <rPr>
            <sz val="9"/>
            <color indexed="81"/>
            <rFont val="Tahoma"/>
            <family val="2"/>
          </rPr>
          <t>Account_Balance_MTD(acctdept: {Map!E269})</t>
        </r>
      </text>
    </comment>
    <comment ref="G179" authorId="0" shapeId="0" xr:uid="{8151FC7B-030A-4F60-9A89-F53F3BD23BA0}">
      <text>
        <r>
          <rPr>
            <sz val="9"/>
            <color indexed="81"/>
            <rFont val="Tahoma"/>
            <family val="2"/>
          </rPr>
          <t>Account_Balance_MTD(acctdept: {Map!F269})</t>
        </r>
      </text>
    </comment>
    <comment ref="H179" authorId="0" shapeId="0" xr:uid="{C0694F39-5AD9-464F-84D3-5C425F744E5A}">
      <text>
        <r>
          <rPr>
            <sz val="9"/>
            <color indexed="81"/>
            <rFont val="Tahoma"/>
            <family val="2"/>
          </rPr>
          <t>Account_Balance_MTD(acctdept: {Map!G269})</t>
        </r>
      </text>
    </comment>
    <comment ref="I179" authorId="0" shapeId="0" xr:uid="{D4340B31-E771-4160-AF8D-616E862E6847}">
      <text>
        <r>
          <rPr>
            <sz val="9"/>
            <color indexed="81"/>
            <rFont val="Tahoma"/>
            <family val="2"/>
          </rPr>
          <t>Account_Balance_MTD(acctdept: {Map!H269})</t>
        </r>
      </text>
    </comment>
    <comment ref="J179" authorId="0" shapeId="0" xr:uid="{F88F4878-47C3-4916-A119-110DA69EFAE4}">
      <text>
        <r>
          <rPr>
            <sz val="9"/>
            <color indexed="81"/>
            <rFont val="Tahoma"/>
            <family val="2"/>
          </rPr>
          <t>Account_Balance_MTD(acctdept: {Map!I269})</t>
        </r>
      </text>
    </comment>
    <comment ref="K179" authorId="0" shapeId="0" xr:uid="{4519B473-BEDD-4EAD-BF5F-635362C70F82}">
      <text>
        <r>
          <rPr>
            <sz val="9"/>
            <color indexed="81"/>
            <rFont val="Tahoma"/>
            <family val="2"/>
          </rPr>
          <t>Account_Balance_MTD(acctdept: {Map!J269})</t>
        </r>
      </text>
    </comment>
    <comment ref="L179" authorId="0" shapeId="0" xr:uid="{DCCA0F58-6FD6-4ADE-910D-BE5F8C2ACD3B}">
      <text>
        <r>
          <rPr>
            <sz val="9"/>
            <color indexed="81"/>
            <rFont val="Tahoma"/>
            <family val="2"/>
          </rPr>
          <t>Account_Balance_MTD(acctdept: {Map!K269})</t>
        </r>
      </text>
    </comment>
    <comment ref="M179" authorId="0" shapeId="0" xr:uid="{F8D56D93-6E33-401D-9BF9-EAEEA515327F}">
      <text>
        <r>
          <rPr>
            <sz val="9"/>
            <color indexed="81"/>
            <rFont val="Tahoma"/>
            <family val="2"/>
          </rPr>
          <t>Account_Balance_MTD(acctdept: {Map!L269})</t>
        </r>
      </text>
    </comment>
    <comment ref="D180" authorId="0" shapeId="0" xr:uid="{FC301E66-DDF0-4A0D-B2C5-A608E7E9790C}">
      <text>
        <r>
          <rPr>
            <sz val="9"/>
            <color indexed="81"/>
            <rFont val="Tahoma"/>
            <family val="2"/>
          </rPr>
          <t>Account_Balance_MTD(acctdept: {Map!C270})</t>
        </r>
      </text>
    </comment>
    <comment ref="E180" authorId="0" shapeId="0" xr:uid="{0D45BEAE-7DE9-4FBD-B68F-087CEDFE9CED}">
      <text>
        <r>
          <rPr>
            <sz val="9"/>
            <color indexed="81"/>
            <rFont val="Tahoma"/>
            <family val="2"/>
          </rPr>
          <t>Account_Balance_MTD(acctdept: {Map!D270})</t>
        </r>
      </text>
    </comment>
    <comment ref="F180" authorId="0" shapeId="0" xr:uid="{F5434253-32DE-4F32-8015-B78A0C17FC49}">
      <text>
        <r>
          <rPr>
            <sz val="9"/>
            <color indexed="81"/>
            <rFont val="Tahoma"/>
            <family val="2"/>
          </rPr>
          <t>Account_Balance_MTD(acctdept: {Map!E270})</t>
        </r>
      </text>
    </comment>
    <comment ref="G180" authorId="0" shapeId="0" xr:uid="{143E5F9F-7A89-4EDC-A874-3FE9D57291A8}">
      <text>
        <r>
          <rPr>
            <sz val="9"/>
            <color indexed="81"/>
            <rFont val="Tahoma"/>
            <family val="2"/>
          </rPr>
          <t>Account_Balance_MTD(acctdept: {Map!F270})</t>
        </r>
      </text>
    </comment>
    <comment ref="H180" authorId="0" shapeId="0" xr:uid="{55080563-3221-48EF-96C8-A3EB68EA0BA0}">
      <text>
        <r>
          <rPr>
            <sz val="9"/>
            <color indexed="81"/>
            <rFont val="Tahoma"/>
            <family val="2"/>
          </rPr>
          <t>Account_Balance_MTD(acctdept: {Map!G270})</t>
        </r>
      </text>
    </comment>
    <comment ref="I180" authorId="0" shapeId="0" xr:uid="{BE3C96E3-31A0-4E40-B4ED-9A9A40A11D51}">
      <text>
        <r>
          <rPr>
            <sz val="9"/>
            <color indexed="81"/>
            <rFont val="Tahoma"/>
            <family val="2"/>
          </rPr>
          <t>Account_Balance_MTD(acctdept: {Map!H270})</t>
        </r>
      </text>
    </comment>
    <comment ref="J180" authorId="0" shapeId="0" xr:uid="{B6F539D1-7864-4CEE-BD94-99974E6CCC9A}">
      <text>
        <r>
          <rPr>
            <sz val="9"/>
            <color indexed="81"/>
            <rFont val="Tahoma"/>
            <family val="2"/>
          </rPr>
          <t>Account_Balance_MTD(acctdept: {Map!I270})</t>
        </r>
      </text>
    </comment>
    <comment ref="K180" authorId="0" shapeId="0" xr:uid="{C3E9CBE7-B706-4406-9EAD-F6CBC25F3857}">
      <text>
        <r>
          <rPr>
            <sz val="9"/>
            <color indexed="81"/>
            <rFont val="Tahoma"/>
            <family val="2"/>
          </rPr>
          <t>Account_Balance_MTD(acctdept: {Map!J270})</t>
        </r>
      </text>
    </comment>
    <comment ref="L180" authorId="0" shapeId="0" xr:uid="{C26495A1-4AA5-4987-BE68-F06850F30B22}">
      <text>
        <r>
          <rPr>
            <sz val="9"/>
            <color indexed="81"/>
            <rFont val="Tahoma"/>
            <family val="2"/>
          </rPr>
          <t>Account_Balance_MTD(acctdept: {Map!K270})</t>
        </r>
      </text>
    </comment>
    <comment ref="M180" authorId="0" shapeId="0" xr:uid="{37FE0A45-D35F-4516-B670-93869BC199CD}">
      <text>
        <r>
          <rPr>
            <sz val="9"/>
            <color indexed="81"/>
            <rFont val="Tahoma"/>
            <family val="2"/>
          </rPr>
          <t>Account_Balance_MTD(acctdept: {Map!L270})</t>
        </r>
      </text>
    </comment>
    <comment ref="D181" authorId="0" shapeId="0" xr:uid="{8A4817C2-5652-4C84-9063-5A83BCA09CB6}">
      <text>
        <r>
          <rPr>
            <sz val="9"/>
            <color indexed="81"/>
            <rFont val="Tahoma"/>
            <family val="2"/>
          </rPr>
          <t>Account_Balance_MTD(acctdept: {Map!C271})</t>
        </r>
      </text>
    </comment>
    <comment ref="E181" authorId="0" shapeId="0" xr:uid="{8EE6E548-C967-46F0-9D05-4EE274B79E4D}">
      <text>
        <r>
          <rPr>
            <sz val="9"/>
            <color indexed="81"/>
            <rFont val="Tahoma"/>
            <family val="2"/>
          </rPr>
          <t>Account_Balance_MTD(acctdept: {Map!D271})</t>
        </r>
      </text>
    </comment>
    <comment ref="F181" authorId="0" shapeId="0" xr:uid="{C60C1FC5-5639-4AE4-847E-3BD209148DB2}">
      <text>
        <r>
          <rPr>
            <sz val="9"/>
            <color indexed="81"/>
            <rFont val="Tahoma"/>
            <family val="2"/>
          </rPr>
          <t>Account_Balance_MTD(acctdept: {Map!E271})</t>
        </r>
      </text>
    </comment>
    <comment ref="G181" authorId="0" shapeId="0" xr:uid="{ED9A509B-1819-4193-AB69-63D6DED8CC8B}">
      <text>
        <r>
          <rPr>
            <sz val="9"/>
            <color indexed="81"/>
            <rFont val="Tahoma"/>
            <family val="2"/>
          </rPr>
          <t>Account_Balance_MTD(acctdept: {Map!F271})</t>
        </r>
      </text>
    </comment>
    <comment ref="H181" authorId="0" shapeId="0" xr:uid="{574E40A9-8226-4558-86D4-9CF1A9D5BFA7}">
      <text>
        <r>
          <rPr>
            <sz val="9"/>
            <color indexed="81"/>
            <rFont val="Tahoma"/>
            <family val="2"/>
          </rPr>
          <t>Account_Balance_MTD(acctdept: {Map!G271})</t>
        </r>
      </text>
    </comment>
    <comment ref="I181" authorId="0" shapeId="0" xr:uid="{103D201A-3F8D-408C-89AE-740CCFFB7405}">
      <text>
        <r>
          <rPr>
            <sz val="9"/>
            <color indexed="81"/>
            <rFont val="Tahoma"/>
            <family val="2"/>
          </rPr>
          <t>Account_Balance_MTD(acctdept: {Map!H271})</t>
        </r>
      </text>
    </comment>
    <comment ref="J181" authorId="0" shapeId="0" xr:uid="{CADF481E-B812-4A9C-A07C-9BC1ADB68384}">
      <text>
        <r>
          <rPr>
            <sz val="9"/>
            <color indexed="81"/>
            <rFont val="Tahoma"/>
            <family val="2"/>
          </rPr>
          <t>Account_Balance_MTD(acctdept: {Map!I271})</t>
        </r>
      </text>
    </comment>
    <comment ref="K181" authorId="0" shapeId="0" xr:uid="{D379FD23-1F67-4076-BCDD-E136DB803661}">
      <text>
        <r>
          <rPr>
            <sz val="9"/>
            <color indexed="81"/>
            <rFont val="Tahoma"/>
            <family val="2"/>
          </rPr>
          <t>Account_Balance_MTD(acctdept: {Map!J271})</t>
        </r>
      </text>
    </comment>
    <comment ref="L181" authorId="0" shapeId="0" xr:uid="{A21EA32F-F4C8-4384-94F5-43B104CA0F16}">
      <text>
        <r>
          <rPr>
            <sz val="9"/>
            <color indexed="81"/>
            <rFont val="Tahoma"/>
            <family val="2"/>
          </rPr>
          <t>Account_Balance_MTD(acctdept: {Map!K271})</t>
        </r>
      </text>
    </comment>
    <comment ref="M181" authorId="0" shapeId="0" xr:uid="{87A63EB9-73EA-4CE6-B7CE-D13D477239EF}">
      <text>
        <r>
          <rPr>
            <sz val="9"/>
            <color indexed="81"/>
            <rFont val="Tahoma"/>
            <family val="2"/>
          </rPr>
          <t>Account_Balance_MTD(acctdept: {Map!L271})</t>
        </r>
      </text>
    </comment>
    <comment ref="D182" authorId="0" shapeId="0" xr:uid="{8BD65B0B-FF4E-4D39-9C4F-674B90914FE5}">
      <text>
        <r>
          <rPr>
            <sz val="9"/>
            <color indexed="81"/>
            <rFont val="Tahoma"/>
            <family val="2"/>
          </rPr>
          <t>Account_Balance_MTD(acctdept: {Map!C272})</t>
        </r>
      </text>
    </comment>
    <comment ref="E182" authorId="0" shapeId="0" xr:uid="{B6FC7D65-38CD-4BD3-A0AF-F3F46E981F4F}">
      <text>
        <r>
          <rPr>
            <sz val="9"/>
            <color indexed="81"/>
            <rFont val="Tahoma"/>
            <family val="2"/>
          </rPr>
          <t>Account_Balance_MTD(acctdept: {Map!D272})</t>
        </r>
      </text>
    </comment>
    <comment ref="F182" authorId="0" shapeId="0" xr:uid="{E716F531-0E19-42B3-AE4B-1A316183E126}">
      <text>
        <r>
          <rPr>
            <sz val="9"/>
            <color indexed="81"/>
            <rFont val="Tahoma"/>
            <family val="2"/>
          </rPr>
          <t>Account_Balance_MTD(acctdept: {Map!E272})</t>
        </r>
      </text>
    </comment>
    <comment ref="G182" authorId="0" shapeId="0" xr:uid="{BA56C7A4-EE0F-4FA2-B394-10727BC37C8A}">
      <text>
        <r>
          <rPr>
            <sz val="9"/>
            <color indexed="81"/>
            <rFont val="Tahoma"/>
            <family val="2"/>
          </rPr>
          <t>Account_Balance_MTD(acctdept: {Map!F272})</t>
        </r>
      </text>
    </comment>
    <comment ref="H182" authorId="0" shapeId="0" xr:uid="{91974429-25D8-4C26-A642-38561559386E}">
      <text>
        <r>
          <rPr>
            <sz val="9"/>
            <color indexed="81"/>
            <rFont val="Tahoma"/>
            <family val="2"/>
          </rPr>
          <t>Account_Balance_MTD(acctdept: {Map!G272})</t>
        </r>
      </text>
    </comment>
    <comment ref="I182" authorId="0" shapeId="0" xr:uid="{6ED3880B-53BC-464D-AEB3-AA642D8AE1ED}">
      <text>
        <r>
          <rPr>
            <sz val="9"/>
            <color indexed="81"/>
            <rFont val="Tahoma"/>
            <family val="2"/>
          </rPr>
          <t>Account_Balance_MTD(acctdept: {Map!H272})</t>
        </r>
      </text>
    </comment>
    <comment ref="J182" authorId="0" shapeId="0" xr:uid="{22A55B68-8229-4B32-9A6A-63AEF7C8BC10}">
      <text>
        <r>
          <rPr>
            <sz val="9"/>
            <color indexed="81"/>
            <rFont val="Tahoma"/>
            <family val="2"/>
          </rPr>
          <t>Account_Balance_MTD(acctdept: {Map!I272})</t>
        </r>
      </text>
    </comment>
    <comment ref="K182" authorId="0" shapeId="0" xr:uid="{3DB0F7B8-D435-44CD-B625-D4A37C2D0232}">
      <text>
        <r>
          <rPr>
            <sz val="9"/>
            <color indexed="81"/>
            <rFont val="Tahoma"/>
            <family val="2"/>
          </rPr>
          <t>Account_Balance_MTD(acctdept: {Map!J272})</t>
        </r>
      </text>
    </comment>
    <comment ref="L182" authorId="0" shapeId="0" xr:uid="{3BEF0CDB-F110-478D-801F-FF5D7BC4B085}">
      <text>
        <r>
          <rPr>
            <sz val="9"/>
            <color indexed="81"/>
            <rFont val="Tahoma"/>
            <family val="2"/>
          </rPr>
          <t>Account_Balance_MTD(acctdept: {Map!K272})</t>
        </r>
      </text>
    </comment>
    <comment ref="M182" authorId="0" shapeId="0" xr:uid="{42E56303-E86E-471C-BD90-4135BCEDD163}">
      <text>
        <r>
          <rPr>
            <sz val="9"/>
            <color indexed="81"/>
            <rFont val="Tahoma"/>
            <family val="2"/>
          </rPr>
          <t>Account_Balance_MTD(acctdept: {Map!L272})</t>
        </r>
      </text>
    </comment>
    <comment ref="D183" authorId="0" shapeId="0" xr:uid="{5D06115F-3795-400D-8BC6-20F2DDCF7D54}">
      <text>
        <r>
          <rPr>
            <sz val="9"/>
            <color indexed="81"/>
            <rFont val="Tahoma"/>
            <family val="2"/>
          </rPr>
          <t>Account_Balance_MTD(acctdept: {Map!C273})</t>
        </r>
      </text>
    </comment>
    <comment ref="E183" authorId="0" shapeId="0" xr:uid="{DDC5CC1E-BDF5-4D32-B3A6-B26A8A8A6EDF}">
      <text>
        <r>
          <rPr>
            <sz val="9"/>
            <color indexed="81"/>
            <rFont val="Tahoma"/>
            <family val="2"/>
          </rPr>
          <t>Account_Balance_MTD(acctdept: {Map!D273})</t>
        </r>
      </text>
    </comment>
    <comment ref="F183" authorId="0" shapeId="0" xr:uid="{7F2CF553-578E-4A2C-9411-FCBB2D84CAD8}">
      <text>
        <r>
          <rPr>
            <sz val="9"/>
            <color indexed="81"/>
            <rFont val="Tahoma"/>
            <family val="2"/>
          </rPr>
          <t>Account_Balance_MTD(acctdept: {Map!E273})</t>
        </r>
      </text>
    </comment>
    <comment ref="G183" authorId="0" shapeId="0" xr:uid="{3AE3A97A-4755-403A-B4B4-CEAC4337EEC8}">
      <text>
        <r>
          <rPr>
            <sz val="9"/>
            <color indexed="81"/>
            <rFont val="Tahoma"/>
            <family val="2"/>
          </rPr>
          <t>Account_Balance_MTD(acctdept: {Map!F273})</t>
        </r>
      </text>
    </comment>
    <comment ref="H183" authorId="0" shapeId="0" xr:uid="{3A090722-A316-44CE-A963-5F5A31676A9C}">
      <text>
        <r>
          <rPr>
            <sz val="9"/>
            <color indexed="81"/>
            <rFont val="Tahoma"/>
            <family val="2"/>
          </rPr>
          <t>Account_Balance_MTD(acctdept: {Map!G273})</t>
        </r>
      </text>
    </comment>
    <comment ref="I183" authorId="0" shapeId="0" xr:uid="{1660604B-5D3D-412A-A62A-094FDF0667C3}">
      <text>
        <r>
          <rPr>
            <sz val="9"/>
            <color indexed="81"/>
            <rFont val="Tahoma"/>
            <family val="2"/>
          </rPr>
          <t>Account_Balance_MTD(acctdept: {Map!H273})</t>
        </r>
      </text>
    </comment>
    <comment ref="J183" authorId="0" shapeId="0" xr:uid="{8312FEFC-66C1-41D0-B6D0-E26EE74A365E}">
      <text>
        <r>
          <rPr>
            <sz val="9"/>
            <color indexed="81"/>
            <rFont val="Tahoma"/>
            <family val="2"/>
          </rPr>
          <t>Account_Balance_MTD(acctdept: {Map!I273})</t>
        </r>
      </text>
    </comment>
    <comment ref="K183" authorId="0" shapeId="0" xr:uid="{8CCFF870-AB65-4BDB-9FFD-F2C5BDD9297B}">
      <text>
        <r>
          <rPr>
            <sz val="9"/>
            <color indexed="81"/>
            <rFont val="Tahoma"/>
            <family val="2"/>
          </rPr>
          <t>Account_Balance_MTD(acctdept: {Map!J273})</t>
        </r>
      </text>
    </comment>
    <comment ref="L183" authorId="0" shapeId="0" xr:uid="{83CEB09E-B86B-4CDB-80E9-3C8873D436AA}">
      <text>
        <r>
          <rPr>
            <sz val="9"/>
            <color indexed="81"/>
            <rFont val="Tahoma"/>
            <family val="2"/>
          </rPr>
          <t>Account_Balance_MTD(acctdept: {Map!K273})</t>
        </r>
      </text>
    </comment>
    <comment ref="M183" authorId="0" shapeId="0" xr:uid="{B44F49EF-73A1-46D5-AD1B-5ADD9DB83B66}">
      <text>
        <r>
          <rPr>
            <sz val="9"/>
            <color indexed="81"/>
            <rFont val="Tahoma"/>
            <family val="2"/>
          </rPr>
          <t>Account_Balance_MTD(acctdept: {Map!L273})</t>
        </r>
      </text>
    </comment>
    <comment ref="D184" authorId="0" shapeId="0" xr:uid="{94C60F42-7930-4A59-B91E-9A23C9A36C10}">
      <text>
        <r>
          <rPr>
            <sz val="9"/>
            <color indexed="81"/>
            <rFont val="Tahoma"/>
            <family val="2"/>
          </rPr>
          <t>Account_Balance_MTD(acctdept: {Map!C274})</t>
        </r>
      </text>
    </comment>
    <comment ref="E184" authorId="0" shapeId="0" xr:uid="{00EF1EF4-E996-45FF-AAD9-D268D2999793}">
      <text>
        <r>
          <rPr>
            <sz val="9"/>
            <color indexed="81"/>
            <rFont val="Tahoma"/>
            <family val="2"/>
          </rPr>
          <t>Account_Balance_MTD(acctdept: {Map!D274})</t>
        </r>
      </text>
    </comment>
    <comment ref="F184" authorId="0" shapeId="0" xr:uid="{9CE53D26-1B02-4107-A1A1-D8D35381A032}">
      <text>
        <r>
          <rPr>
            <sz val="9"/>
            <color indexed="81"/>
            <rFont val="Tahoma"/>
            <family val="2"/>
          </rPr>
          <t>Account_Balance_MTD(acctdept: {Map!E274})</t>
        </r>
      </text>
    </comment>
    <comment ref="G184" authorId="0" shapeId="0" xr:uid="{3C5AAF70-30DE-4826-81DB-65726E81FD2C}">
      <text>
        <r>
          <rPr>
            <sz val="9"/>
            <color indexed="81"/>
            <rFont val="Tahoma"/>
            <family val="2"/>
          </rPr>
          <t>Account_Balance_MTD(acctdept: {Map!F274})</t>
        </r>
      </text>
    </comment>
    <comment ref="H184" authorId="0" shapeId="0" xr:uid="{45C92DCB-323C-46BE-A219-2E1DBEFA6896}">
      <text>
        <r>
          <rPr>
            <sz val="9"/>
            <color indexed="81"/>
            <rFont val="Tahoma"/>
            <family val="2"/>
          </rPr>
          <t>Account_Balance_MTD(acctdept: {Map!G274})</t>
        </r>
      </text>
    </comment>
    <comment ref="I184" authorId="0" shapeId="0" xr:uid="{6A791470-C966-461E-8E0B-38E7A2511B28}">
      <text>
        <r>
          <rPr>
            <sz val="9"/>
            <color indexed="81"/>
            <rFont val="Tahoma"/>
            <family val="2"/>
          </rPr>
          <t>Account_Balance_MTD(acctdept: {Map!H274})</t>
        </r>
      </text>
    </comment>
    <comment ref="J184" authorId="0" shapeId="0" xr:uid="{AEFF101F-5F05-4D5C-9CCF-64C4060A53AC}">
      <text>
        <r>
          <rPr>
            <sz val="9"/>
            <color indexed="81"/>
            <rFont val="Tahoma"/>
            <family val="2"/>
          </rPr>
          <t>Account_Balance_MTD(acctdept: {Map!I274})</t>
        </r>
      </text>
    </comment>
    <comment ref="K184" authorId="0" shapeId="0" xr:uid="{2BF487C8-4F64-4648-84AE-863A36E61C47}">
      <text>
        <r>
          <rPr>
            <sz val="9"/>
            <color indexed="81"/>
            <rFont val="Tahoma"/>
            <family val="2"/>
          </rPr>
          <t>Account_Balance_MTD(acctdept: {Map!J274})</t>
        </r>
      </text>
    </comment>
    <comment ref="L184" authorId="0" shapeId="0" xr:uid="{AEE301EE-C23A-4EDA-A1CD-00B3281D0A1D}">
      <text>
        <r>
          <rPr>
            <sz val="9"/>
            <color indexed="81"/>
            <rFont val="Tahoma"/>
            <family val="2"/>
          </rPr>
          <t>Account_Balance_MTD(acctdept: {Map!K274})</t>
        </r>
      </text>
    </comment>
    <comment ref="M184" authorId="0" shapeId="0" xr:uid="{F01C0416-F971-46FC-832B-B3B06E21A838}">
      <text>
        <r>
          <rPr>
            <sz val="9"/>
            <color indexed="81"/>
            <rFont val="Tahoma"/>
            <family val="2"/>
          </rPr>
          <t>Account_Balance_MTD(acctdept: {Map!L274})</t>
        </r>
      </text>
    </comment>
    <comment ref="D185" authorId="0" shapeId="0" xr:uid="{5C22B79E-FDC8-421F-8DFD-1C35646DB5AD}">
      <text>
        <r>
          <rPr>
            <sz val="9"/>
            <color indexed="81"/>
            <rFont val="Tahoma"/>
            <family val="2"/>
          </rPr>
          <t>Account_Balance_MTD(acctdept: {Map!C275})</t>
        </r>
      </text>
    </comment>
    <comment ref="E185" authorId="0" shapeId="0" xr:uid="{C2D978AC-6209-4614-814B-D77906888DC9}">
      <text>
        <r>
          <rPr>
            <sz val="9"/>
            <color indexed="81"/>
            <rFont val="Tahoma"/>
            <family val="2"/>
          </rPr>
          <t>Account_Balance_MTD(acctdept: {Map!D275})</t>
        </r>
      </text>
    </comment>
    <comment ref="F185" authorId="0" shapeId="0" xr:uid="{CC905782-74CA-4CD9-B866-0E815C442E27}">
      <text>
        <r>
          <rPr>
            <sz val="9"/>
            <color indexed="81"/>
            <rFont val="Tahoma"/>
            <family val="2"/>
          </rPr>
          <t>Account_Balance_MTD(acctdept: {Map!E275})</t>
        </r>
      </text>
    </comment>
    <comment ref="G185" authorId="0" shapeId="0" xr:uid="{BFBA6959-D06E-4F40-96D6-26195853991E}">
      <text>
        <r>
          <rPr>
            <sz val="9"/>
            <color indexed="81"/>
            <rFont val="Tahoma"/>
            <family val="2"/>
          </rPr>
          <t>Account_Balance_MTD(acctdept: {Map!F275})</t>
        </r>
      </text>
    </comment>
    <comment ref="H185" authorId="0" shapeId="0" xr:uid="{5D85984C-D14D-4A0B-811C-17387B2D72F4}">
      <text>
        <r>
          <rPr>
            <sz val="9"/>
            <color indexed="81"/>
            <rFont val="Tahoma"/>
            <family val="2"/>
          </rPr>
          <t>Account_Balance_MTD(acctdept: {Map!G275})</t>
        </r>
      </text>
    </comment>
    <comment ref="I185" authorId="0" shapeId="0" xr:uid="{2F9CF9DB-0E05-4645-82AA-1BE08F54F652}">
      <text>
        <r>
          <rPr>
            <sz val="9"/>
            <color indexed="81"/>
            <rFont val="Tahoma"/>
            <family val="2"/>
          </rPr>
          <t>Account_Balance_MTD(acctdept: {Map!H275})</t>
        </r>
      </text>
    </comment>
    <comment ref="J185" authorId="0" shapeId="0" xr:uid="{D89D10C6-EC55-495B-A654-7DB11FCDFB4E}">
      <text>
        <r>
          <rPr>
            <sz val="9"/>
            <color indexed="81"/>
            <rFont val="Tahoma"/>
            <family val="2"/>
          </rPr>
          <t>Account_Balance_MTD(acctdept: {Map!I275})</t>
        </r>
      </text>
    </comment>
    <comment ref="K185" authorId="0" shapeId="0" xr:uid="{EA51DE33-1789-45F8-8E80-4396851DADFD}">
      <text>
        <r>
          <rPr>
            <sz val="9"/>
            <color indexed="81"/>
            <rFont val="Tahoma"/>
            <family val="2"/>
          </rPr>
          <t>Account_Balance_MTD(acctdept: {Map!J275})</t>
        </r>
      </text>
    </comment>
    <comment ref="L185" authorId="0" shapeId="0" xr:uid="{C159F35F-31B0-43AD-AABB-43DA438D440C}">
      <text>
        <r>
          <rPr>
            <sz val="9"/>
            <color indexed="81"/>
            <rFont val="Tahoma"/>
            <family val="2"/>
          </rPr>
          <t>Account_Balance_MTD(acctdept: {Map!K275})</t>
        </r>
      </text>
    </comment>
    <comment ref="M185" authorId="0" shapeId="0" xr:uid="{BC5260E4-1620-401C-8E8A-F0C33BC9B7D3}">
      <text>
        <r>
          <rPr>
            <sz val="9"/>
            <color indexed="81"/>
            <rFont val="Tahoma"/>
            <family val="2"/>
          </rPr>
          <t>Account_Balance_MTD(acctdept: {Map!L275})</t>
        </r>
      </text>
    </comment>
    <comment ref="D186" authorId="0" shapeId="0" xr:uid="{0C0AA799-E89B-4A7D-88E4-B68079C1C6D8}">
      <text>
        <r>
          <rPr>
            <sz val="9"/>
            <color indexed="81"/>
            <rFont val="Tahoma"/>
            <family val="2"/>
          </rPr>
          <t>Account_Balance_MTD(acctdept: {Map!C276})</t>
        </r>
      </text>
    </comment>
    <comment ref="E186" authorId="0" shapeId="0" xr:uid="{46BC484F-5B2B-4D94-88F7-7AB1973AE5E3}">
      <text>
        <r>
          <rPr>
            <sz val="9"/>
            <color indexed="81"/>
            <rFont val="Tahoma"/>
            <family val="2"/>
          </rPr>
          <t>Account_Balance_MTD(acctdept: {Map!D276})</t>
        </r>
      </text>
    </comment>
    <comment ref="F186" authorId="0" shapeId="0" xr:uid="{DA8849D3-FA3F-47B3-A1F9-4D396DB7A05E}">
      <text>
        <r>
          <rPr>
            <sz val="9"/>
            <color indexed="81"/>
            <rFont val="Tahoma"/>
            <family val="2"/>
          </rPr>
          <t>Account_Balance_MTD(acctdept: {Map!E276})</t>
        </r>
      </text>
    </comment>
    <comment ref="G186" authorId="0" shapeId="0" xr:uid="{504CFACF-E4A1-49DC-BC6C-7F5198F60E20}">
      <text>
        <r>
          <rPr>
            <sz val="9"/>
            <color indexed="81"/>
            <rFont val="Tahoma"/>
            <family val="2"/>
          </rPr>
          <t>Account_Balance_MTD(acctdept: {Map!F276})</t>
        </r>
      </text>
    </comment>
    <comment ref="H186" authorId="0" shapeId="0" xr:uid="{EEF8561B-30BE-4EE8-A809-6DABAFFC60FA}">
      <text>
        <r>
          <rPr>
            <sz val="9"/>
            <color indexed="81"/>
            <rFont val="Tahoma"/>
            <family val="2"/>
          </rPr>
          <t>Account_Balance_MTD(acctdept: {Map!G276})</t>
        </r>
      </text>
    </comment>
    <comment ref="I186" authorId="0" shapeId="0" xr:uid="{B5C9FDBF-8CAC-4406-B901-CAE3BE3FD85E}">
      <text>
        <r>
          <rPr>
            <sz val="9"/>
            <color indexed="81"/>
            <rFont val="Tahoma"/>
            <family val="2"/>
          </rPr>
          <t>Account_Balance_MTD(acctdept: {Map!H276})</t>
        </r>
      </text>
    </comment>
    <comment ref="J186" authorId="0" shapeId="0" xr:uid="{E6189E19-4F65-43DD-921C-16240D55226A}">
      <text>
        <r>
          <rPr>
            <sz val="9"/>
            <color indexed="81"/>
            <rFont val="Tahoma"/>
            <family val="2"/>
          </rPr>
          <t>Account_Balance_MTD(acctdept: {Map!I276})</t>
        </r>
      </text>
    </comment>
    <comment ref="K186" authorId="0" shapeId="0" xr:uid="{2D92CD6D-6963-4F40-BCC4-948A2896537C}">
      <text>
        <r>
          <rPr>
            <sz val="9"/>
            <color indexed="81"/>
            <rFont val="Tahoma"/>
            <family val="2"/>
          </rPr>
          <t>Account_Balance_MTD(acctdept: {Map!J276})</t>
        </r>
      </text>
    </comment>
    <comment ref="L186" authorId="0" shapeId="0" xr:uid="{2D5427B7-8B5A-47EF-8A01-ABD150BFF148}">
      <text>
        <r>
          <rPr>
            <sz val="9"/>
            <color indexed="81"/>
            <rFont val="Tahoma"/>
            <family val="2"/>
          </rPr>
          <t>Account_Balance_MTD(acctdept: {Map!K276})</t>
        </r>
      </text>
    </comment>
    <comment ref="M186" authorId="0" shapeId="0" xr:uid="{DA8F4387-D285-484E-9F20-1E64B00675C5}">
      <text>
        <r>
          <rPr>
            <sz val="9"/>
            <color indexed="81"/>
            <rFont val="Tahoma"/>
            <family val="2"/>
          </rPr>
          <t>Account_Balance_MTD(acctdept: {Map!L276})</t>
        </r>
      </text>
    </comment>
    <comment ref="D187" authorId="0" shapeId="0" xr:uid="{71CD47E9-88F9-4750-9834-C0081FC8DF11}">
      <text>
        <r>
          <rPr>
            <sz val="9"/>
            <color indexed="81"/>
            <rFont val="Tahoma"/>
            <family val="2"/>
          </rPr>
          <t>Account_Balance_MTD(acctdept: {Map!C277})</t>
        </r>
      </text>
    </comment>
    <comment ref="E187" authorId="0" shapeId="0" xr:uid="{8A4CAB1C-493B-4A48-A390-209AE2DB8F6A}">
      <text>
        <r>
          <rPr>
            <sz val="9"/>
            <color indexed="81"/>
            <rFont val="Tahoma"/>
            <family val="2"/>
          </rPr>
          <t>Account_Balance_MTD(acctdept: {Map!D277})</t>
        </r>
      </text>
    </comment>
    <comment ref="F187" authorId="0" shapeId="0" xr:uid="{A6939F1A-2493-47CC-9B9D-FF98DAEB30C2}">
      <text>
        <r>
          <rPr>
            <sz val="9"/>
            <color indexed="81"/>
            <rFont val="Tahoma"/>
            <family val="2"/>
          </rPr>
          <t>Account_Balance_MTD(acctdept: {Map!E277})</t>
        </r>
      </text>
    </comment>
    <comment ref="G187" authorId="0" shapeId="0" xr:uid="{A7F7130A-E5B1-4E0B-95A0-7464881D2C5E}">
      <text>
        <r>
          <rPr>
            <sz val="9"/>
            <color indexed="81"/>
            <rFont val="Tahoma"/>
            <family val="2"/>
          </rPr>
          <t>Account_Balance_MTD(acctdept: {Map!F277})</t>
        </r>
      </text>
    </comment>
    <comment ref="H187" authorId="0" shapeId="0" xr:uid="{3CA1AB85-5FC5-419E-8A7C-5D49C48A62AF}">
      <text>
        <r>
          <rPr>
            <sz val="9"/>
            <color indexed="81"/>
            <rFont val="Tahoma"/>
            <family val="2"/>
          </rPr>
          <t>Account_Balance_MTD(acctdept: {Map!G277})</t>
        </r>
      </text>
    </comment>
    <comment ref="I187" authorId="0" shapeId="0" xr:uid="{F62E1172-5343-4C7A-9627-1F320B535ADE}">
      <text>
        <r>
          <rPr>
            <sz val="9"/>
            <color indexed="81"/>
            <rFont val="Tahoma"/>
            <family val="2"/>
          </rPr>
          <t>Account_Balance_MTD(acctdept: {Map!H277})</t>
        </r>
      </text>
    </comment>
    <comment ref="J187" authorId="0" shapeId="0" xr:uid="{50F022E9-EB26-47A3-A6A3-550EBB4385FB}">
      <text>
        <r>
          <rPr>
            <sz val="9"/>
            <color indexed="81"/>
            <rFont val="Tahoma"/>
            <family val="2"/>
          </rPr>
          <t>Account_Balance_MTD(acctdept: {Map!I277})</t>
        </r>
      </text>
    </comment>
    <comment ref="K187" authorId="0" shapeId="0" xr:uid="{0B7CB626-3816-4E8F-9BD3-9E5C46BA64BB}">
      <text>
        <r>
          <rPr>
            <sz val="9"/>
            <color indexed="81"/>
            <rFont val="Tahoma"/>
            <family val="2"/>
          </rPr>
          <t>Account_Balance_MTD(acctdept: {Map!J277})</t>
        </r>
      </text>
    </comment>
    <comment ref="L187" authorId="0" shapeId="0" xr:uid="{438FB0E7-2D49-45C1-B519-60D97DC08080}">
      <text>
        <r>
          <rPr>
            <sz val="9"/>
            <color indexed="81"/>
            <rFont val="Tahoma"/>
            <family val="2"/>
          </rPr>
          <t>Account_Balance_MTD(acctdept: {Map!K277})</t>
        </r>
      </text>
    </comment>
    <comment ref="M187" authorId="0" shapeId="0" xr:uid="{4C108BBF-B0C5-4397-9668-D7F9F7A6B7DE}">
      <text>
        <r>
          <rPr>
            <sz val="9"/>
            <color indexed="81"/>
            <rFont val="Tahoma"/>
            <family val="2"/>
          </rPr>
          <t>Account_Balance_MTD(acctdept: {Map!L277})</t>
        </r>
      </text>
    </comment>
    <comment ref="D188" authorId="0" shapeId="0" xr:uid="{870BD500-F14C-40BE-ACFC-35B9561475A9}">
      <text>
        <r>
          <rPr>
            <sz val="9"/>
            <color indexed="81"/>
            <rFont val="Tahoma"/>
            <family val="2"/>
          </rPr>
          <t>Account_Balance_MTD(acctdept: {Map!C278})</t>
        </r>
      </text>
    </comment>
    <comment ref="E188" authorId="0" shapeId="0" xr:uid="{160D565E-49A7-427E-A313-B1697CF86F87}">
      <text>
        <r>
          <rPr>
            <sz val="9"/>
            <color indexed="81"/>
            <rFont val="Tahoma"/>
            <family val="2"/>
          </rPr>
          <t>Account_Balance_MTD(acctdept: {Map!D278})</t>
        </r>
      </text>
    </comment>
    <comment ref="F188" authorId="0" shapeId="0" xr:uid="{F248C1B9-23AB-4B93-B608-49CF905D7E26}">
      <text>
        <r>
          <rPr>
            <sz val="9"/>
            <color indexed="81"/>
            <rFont val="Tahoma"/>
            <family val="2"/>
          </rPr>
          <t>Account_Balance_MTD(acctdept: {Map!E278})</t>
        </r>
      </text>
    </comment>
    <comment ref="G188" authorId="0" shapeId="0" xr:uid="{7B73D02F-9584-4DE0-B313-C16CE551397C}">
      <text>
        <r>
          <rPr>
            <sz val="9"/>
            <color indexed="81"/>
            <rFont val="Tahoma"/>
            <family val="2"/>
          </rPr>
          <t>Account_Balance_MTD(acctdept: {Map!F278})</t>
        </r>
      </text>
    </comment>
    <comment ref="H188" authorId="0" shapeId="0" xr:uid="{C4D92670-206F-4B92-86CA-070B3C8F3052}">
      <text>
        <r>
          <rPr>
            <sz val="9"/>
            <color indexed="81"/>
            <rFont val="Tahoma"/>
            <family val="2"/>
          </rPr>
          <t>Account_Balance_MTD(acctdept: {Map!G278})</t>
        </r>
      </text>
    </comment>
    <comment ref="I188" authorId="0" shapeId="0" xr:uid="{178679B8-0A0D-431E-95B2-E78C9744D6DA}">
      <text>
        <r>
          <rPr>
            <sz val="9"/>
            <color indexed="81"/>
            <rFont val="Tahoma"/>
            <family val="2"/>
          </rPr>
          <t>Account_Balance_MTD(acctdept: {Map!H278})</t>
        </r>
      </text>
    </comment>
    <comment ref="J188" authorId="0" shapeId="0" xr:uid="{FD172093-FE94-4001-867B-FA3EBB5338DE}">
      <text>
        <r>
          <rPr>
            <sz val="9"/>
            <color indexed="81"/>
            <rFont val="Tahoma"/>
            <family val="2"/>
          </rPr>
          <t>Account_Balance_MTD(acctdept: {Map!I278})</t>
        </r>
      </text>
    </comment>
    <comment ref="K188" authorId="0" shapeId="0" xr:uid="{06E13F71-A482-47EF-BFF4-464E4F14F71F}">
      <text>
        <r>
          <rPr>
            <sz val="9"/>
            <color indexed="81"/>
            <rFont val="Tahoma"/>
            <family val="2"/>
          </rPr>
          <t>Account_Balance_MTD(acctdept: {Map!J278})</t>
        </r>
      </text>
    </comment>
    <comment ref="L188" authorId="0" shapeId="0" xr:uid="{D0111DDE-39B8-451E-A4C7-E10535AAF1D6}">
      <text>
        <r>
          <rPr>
            <sz val="9"/>
            <color indexed="81"/>
            <rFont val="Tahoma"/>
            <family val="2"/>
          </rPr>
          <t>Account_Balance_MTD(acctdept: {Map!K278})</t>
        </r>
      </text>
    </comment>
    <comment ref="M188" authorId="0" shapeId="0" xr:uid="{0C380B92-922A-4174-8C76-3C503949FB37}">
      <text>
        <r>
          <rPr>
            <sz val="9"/>
            <color indexed="81"/>
            <rFont val="Tahoma"/>
            <family val="2"/>
          </rPr>
          <t>Account_Balance_MTD(acctdept: {Map!L278})</t>
        </r>
      </text>
    </comment>
    <comment ref="D189" authorId="0" shapeId="0" xr:uid="{BC6937F9-D5F7-46BF-8DA2-ED9983E9A6C7}">
      <text>
        <r>
          <rPr>
            <sz val="9"/>
            <color indexed="81"/>
            <rFont val="Tahoma"/>
            <family val="2"/>
          </rPr>
          <t>Account_Balance_MTD(acctdept: {Map!C279})</t>
        </r>
      </text>
    </comment>
    <comment ref="E189" authorId="0" shapeId="0" xr:uid="{A97FDEC8-E51E-46FE-8868-A3DDA7B811D0}">
      <text>
        <r>
          <rPr>
            <sz val="9"/>
            <color indexed="81"/>
            <rFont val="Tahoma"/>
            <family val="2"/>
          </rPr>
          <t>Account_Balance_MTD(acctdept: {Map!D279})</t>
        </r>
      </text>
    </comment>
    <comment ref="F189" authorId="0" shapeId="0" xr:uid="{0DB621BE-1E32-418F-8033-67505CCE5EA2}">
      <text>
        <r>
          <rPr>
            <sz val="9"/>
            <color indexed="81"/>
            <rFont val="Tahoma"/>
            <family val="2"/>
          </rPr>
          <t>Account_Balance_MTD(acctdept: {Map!E279})</t>
        </r>
      </text>
    </comment>
    <comment ref="G189" authorId="0" shapeId="0" xr:uid="{1DE5D424-E42F-4A33-9940-089A6A2D91FF}">
      <text>
        <r>
          <rPr>
            <sz val="9"/>
            <color indexed="81"/>
            <rFont val="Tahoma"/>
            <family val="2"/>
          </rPr>
          <t>Account_Balance_MTD(acctdept: {Map!F279})</t>
        </r>
      </text>
    </comment>
    <comment ref="H189" authorId="0" shapeId="0" xr:uid="{6902EFCE-AE20-4100-9503-62609C38176D}">
      <text>
        <r>
          <rPr>
            <sz val="9"/>
            <color indexed="81"/>
            <rFont val="Tahoma"/>
            <family val="2"/>
          </rPr>
          <t>Account_Balance_MTD(acctdept: {Map!G279})</t>
        </r>
      </text>
    </comment>
    <comment ref="I189" authorId="0" shapeId="0" xr:uid="{7E1D237B-0A81-4D2F-83A4-D7B9111B6BDD}">
      <text>
        <r>
          <rPr>
            <sz val="9"/>
            <color indexed="81"/>
            <rFont val="Tahoma"/>
            <family val="2"/>
          </rPr>
          <t>Account_Balance_MTD(acctdept: {Map!H279})</t>
        </r>
      </text>
    </comment>
    <comment ref="J189" authorId="0" shapeId="0" xr:uid="{E594BFAB-11E4-4F7A-88C0-919AEF8D6D06}">
      <text>
        <r>
          <rPr>
            <sz val="9"/>
            <color indexed="81"/>
            <rFont val="Tahoma"/>
            <family val="2"/>
          </rPr>
          <t>Account_Balance_MTD(acctdept: {Map!I279})</t>
        </r>
      </text>
    </comment>
    <comment ref="K189" authorId="0" shapeId="0" xr:uid="{BF8AFC3B-B954-4C96-BB02-4FA56EA31BCA}">
      <text>
        <r>
          <rPr>
            <sz val="9"/>
            <color indexed="81"/>
            <rFont val="Tahoma"/>
            <family val="2"/>
          </rPr>
          <t>Account_Balance_MTD(acctdept: {Map!J279})</t>
        </r>
      </text>
    </comment>
    <comment ref="L189" authorId="0" shapeId="0" xr:uid="{1E86DA15-7EC5-4B71-A44B-1315FE25640B}">
      <text>
        <r>
          <rPr>
            <sz val="9"/>
            <color indexed="81"/>
            <rFont val="Tahoma"/>
            <family val="2"/>
          </rPr>
          <t>Account_Balance_MTD(acctdept: {Map!K279})</t>
        </r>
      </text>
    </comment>
    <comment ref="M189" authorId="0" shapeId="0" xr:uid="{9CFE7780-A7B5-4C87-824F-E2D372EB6FA3}">
      <text>
        <r>
          <rPr>
            <sz val="9"/>
            <color indexed="81"/>
            <rFont val="Tahoma"/>
            <family val="2"/>
          </rPr>
          <t>Account_Balance_MTD(acctdept: {Map!L279})</t>
        </r>
      </text>
    </comment>
    <comment ref="D190" authorId="0" shapeId="0" xr:uid="{9CC0F522-5396-4405-A6FA-189DCA4959AD}">
      <text>
        <r>
          <rPr>
            <sz val="9"/>
            <color indexed="81"/>
            <rFont val="Tahoma"/>
            <family val="2"/>
          </rPr>
          <t>Account_Balance_MTD(acctdept: {Map!C280})</t>
        </r>
      </text>
    </comment>
    <comment ref="E190" authorId="0" shapeId="0" xr:uid="{6F09AE0D-19D7-4692-A780-2808975D9F7E}">
      <text>
        <r>
          <rPr>
            <sz val="9"/>
            <color indexed="81"/>
            <rFont val="Tahoma"/>
            <family val="2"/>
          </rPr>
          <t>Account_Balance_MTD(acctdept: {Map!D280})</t>
        </r>
      </text>
    </comment>
    <comment ref="F190" authorId="0" shapeId="0" xr:uid="{EC2E42DE-E9F9-4A28-BCC3-6C6746158FEC}">
      <text>
        <r>
          <rPr>
            <sz val="9"/>
            <color indexed="81"/>
            <rFont val="Tahoma"/>
            <family val="2"/>
          </rPr>
          <t>Account_Balance_MTD(acctdept: {Map!E280})</t>
        </r>
      </text>
    </comment>
    <comment ref="G190" authorId="0" shapeId="0" xr:uid="{E0D02878-4A0D-4F49-82EF-F86BE926B7DE}">
      <text>
        <r>
          <rPr>
            <sz val="9"/>
            <color indexed="81"/>
            <rFont val="Tahoma"/>
            <family val="2"/>
          </rPr>
          <t>Account_Balance_MTD(acctdept: {Map!F280})</t>
        </r>
      </text>
    </comment>
    <comment ref="H190" authorId="0" shapeId="0" xr:uid="{A6C06768-AE60-4065-875B-19ACC8312EE0}">
      <text>
        <r>
          <rPr>
            <sz val="9"/>
            <color indexed="81"/>
            <rFont val="Tahoma"/>
            <family val="2"/>
          </rPr>
          <t>Account_Balance_MTD(acctdept: {Map!G280})</t>
        </r>
      </text>
    </comment>
    <comment ref="I190" authorId="0" shapeId="0" xr:uid="{CF44D4C4-30CB-4536-A0B5-9021281D8661}">
      <text>
        <r>
          <rPr>
            <sz val="9"/>
            <color indexed="81"/>
            <rFont val="Tahoma"/>
            <family val="2"/>
          </rPr>
          <t>Account_Balance_MTD(acctdept: {Map!H280})</t>
        </r>
      </text>
    </comment>
    <comment ref="J190" authorId="0" shapeId="0" xr:uid="{BE435755-3478-4923-AA29-24B8E887A82A}">
      <text>
        <r>
          <rPr>
            <sz val="9"/>
            <color indexed="81"/>
            <rFont val="Tahoma"/>
            <family val="2"/>
          </rPr>
          <t>Account_Balance_MTD(acctdept: {Map!I280})</t>
        </r>
      </text>
    </comment>
    <comment ref="K190" authorId="0" shapeId="0" xr:uid="{E8E0595A-3FE5-4C70-B663-7E68B08710A9}">
      <text>
        <r>
          <rPr>
            <sz val="9"/>
            <color indexed="81"/>
            <rFont val="Tahoma"/>
            <family val="2"/>
          </rPr>
          <t>Account_Balance_MTD(acctdept: {Map!J280})</t>
        </r>
      </text>
    </comment>
    <comment ref="L190" authorId="0" shapeId="0" xr:uid="{B4283832-B0B3-4D4F-8493-45319510CA7E}">
      <text>
        <r>
          <rPr>
            <sz val="9"/>
            <color indexed="81"/>
            <rFont val="Tahoma"/>
            <family val="2"/>
          </rPr>
          <t>Account_Balance_MTD(acctdept: {Map!K280})</t>
        </r>
      </text>
    </comment>
    <comment ref="M190" authorId="0" shapeId="0" xr:uid="{23523BCC-5DC0-4771-A50D-BFF9543562BA}">
      <text>
        <r>
          <rPr>
            <sz val="9"/>
            <color indexed="81"/>
            <rFont val="Tahoma"/>
            <family val="2"/>
          </rPr>
          <t>Account_Balance_MTD(acctdept: {Map!L280})</t>
        </r>
      </text>
    </comment>
    <comment ref="D191" authorId="0" shapeId="0" xr:uid="{6E3E1456-47C7-44E6-9ADB-F755DEC99C8E}">
      <text>
        <r>
          <rPr>
            <sz val="9"/>
            <color indexed="81"/>
            <rFont val="Tahoma"/>
            <family val="2"/>
          </rPr>
          <t>Account_Balance_MTD(acctdept: {Map!C281})</t>
        </r>
      </text>
    </comment>
    <comment ref="E191" authorId="0" shapeId="0" xr:uid="{998A1091-328A-4DE4-A065-3EC76B62503A}">
      <text>
        <r>
          <rPr>
            <sz val="9"/>
            <color indexed="81"/>
            <rFont val="Tahoma"/>
            <family val="2"/>
          </rPr>
          <t>Account_Balance_MTD(acctdept: {Map!D281})</t>
        </r>
      </text>
    </comment>
    <comment ref="F191" authorId="0" shapeId="0" xr:uid="{9908DC92-0B47-4F17-9E66-29095E1EB575}">
      <text>
        <r>
          <rPr>
            <sz val="9"/>
            <color indexed="81"/>
            <rFont val="Tahoma"/>
            <family val="2"/>
          </rPr>
          <t>Account_Balance_MTD(acctdept: {Map!E281})</t>
        </r>
      </text>
    </comment>
    <comment ref="G191" authorId="0" shapeId="0" xr:uid="{DD588A01-3F23-4C9C-BE21-E5C63989FAA3}">
      <text>
        <r>
          <rPr>
            <sz val="9"/>
            <color indexed="81"/>
            <rFont val="Tahoma"/>
            <family val="2"/>
          </rPr>
          <t>Account_Balance_MTD(acctdept: {Map!F281})</t>
        </r>
      </text>
    </comment>
    <comment ref="H191" authorId="0" shapeId="0" xr:uid="{E0464CC7-ACBE-4FE0-ACD6-96AC48CB9EDC}">
      <text>
        <r>
          <rPr>
            <sz val="9"/>
            <color indexed="81"/>
            <rFont val="Tahoma"/>
            <family val="2"/>
          </rPr>
          <t>Account_Balance_MTD(acctdept: {Map!G281})</t>
        </r>
      </text>
    </comment>
    <comment ref="I191" authorId="0" shapeId="0" xr:uid="{D01715FF-01A8-4888-9FC3-9F711A53FF50}">
      <text>
        <r>
          <rPr>
            <sz val="9"/>
            <color indexed="81"/>
            <rFont val="Tahoma"/>
            <family val="2"/>
          </rPr>
          <t>Account_Balance_MTD(acctdept: {Map!H281})</t>
        </r>
      </text>
    </comment>
    <comment ref="J191" authorId="0" shapeId="0" xr:uid="{91A9C35C-B304-4531-BA64-70F208B48457}">
      <text>
        <r>
          <rPr>
            <sz val="9"/>
            <color indexed="81"/>
            <rFont val="Tahoma"/>
            <family val="2"/>
          </rPr>
          <t>Account_Balance_MTD(acctdept: {Map!I281})</t>
        </r>
      </text>
    </comment>
    <comment ref="K191" authorId="0" shapeId="0" xr:uid="{980DB1F8-6EC5-4128-AA04-450EE8F322BF}">
      <text>
        <r>
          <rPr>
            <sz val="9"/>
            <color indexed="81"/>
            <rFont val="Tahoma"/>
            <family val="2"/>
          </rPr>
          <t>Account_Balance_MTD(acctdept: {Map!J281})</t>
        </r>
      </text>
    </comment>
    <comment ref="L191" authorId="0" shapeId="0" xr:uid="{2488BF14-56FD-4311-BF8A-2E025725E31F}">
      <text>
        <r>
          <rPr>
            <sz val="9"/>
            <color indexed="81"/>
            <rFont val="Tahoma"/>
            <family val="2"/>
          </rPr>
          <t>Account_Balance_MTD(acctdept: {Map!K281})</t>
        </r>
      </text>
    </comment>
    <comment ref="M191" authorId="0" shapeId="0" xr:uid="{98CAADBA-F499-45CE-A056-5CF3D1550642}">
      <text>
        <r>
          <rPr>
            <sz val="9"/>
            <color indexed="81"/>
            <rFont val="Tahoma"/>
            <family val="2"/>
          </rPr>
          <t>Account_Balance_MTD(acctdept: {Map!L281})</t>
        </r>
      </text>
    </comment>
    <comment ref="D192" authorId="0" shapeId="0" xr:uid="{9853C250-AEE7-4A71-A239-A62AB774553D}">
      <text>
        <r>
          <rPr>
            <sz val="9"/>
            <color indexed="81"/>
            <rFont val="Tahoma"/>
            <family val="2"/>
          </rPr>
          <t>Account_Balance_MTD(acctdept: {Map!C282})</t>
        </r>
      </text>
    </comment>
    <comment ref="E192" authorId="0" shapeId="0" xr:uid="{2ED7C745-F612-4588-AC9A-85977BD64E8E}">
      <text>
        <r>
          <rPr>
            <sz val="9"/>
            <color indexed="81"/>
            <rFont val="Tahoma"/>
            <family val="2"/>
          </rPr>
          <t>Account_Balance_MTD(acctdept: {Map!D282})</t>
        </r>
      </text>
    </comment>
    <comment ref="F192" authorId="0" shapeId="0" xr:uid="{ECB39D56-4F10-4CDE-8D1B-66EB0B18D0EC}">
      <text>
        <r>
          <rPr>
            <sz val="9"/>
            <color indexed="81"/>
            <rFont val="Tahoma"/>
            <family val="2"/>
          </rPr>
          <t>Account_Balance_MTD(acctdept: {Map!E282})</t>
        </r>
      </text>
    </comment>
    <comment ref="G192" authorId="0" shapeId="0" xr:uid="{E90F0686-65B5-4109-B580-0D7D2273DBF4}">
      <text>
        <r>
          <rPr>
            <sz val="9"/>
            <color indexed="81"/>
            <rFont val="Tahoma"/>
            <family val="2"/>
          </rPr>
          <t>Account_Balance_MTD(acctdept: {Map!F282})</t>
        </r>
      </text>
    </comment>
    <comment ref="H192" authorId="0" shapeId="0" xr:uid="{3F502A94-A1BE-412C-87D6-866EA0D6D629}">
      <text>
        <r>
          <rPr>
            <sz val="9"/>
            <color indexed="81"/>
            <rFont val="Tahoma"/>
            <family val="2"/>
          </rPr>
          <t>Account_Balance_MTD(acctdept: {Map!G282})</t>
        </r>
      </text>
    </comment>
    <comment ref="I192" authorId="0" shapeId="0" xr:uid="{D9E50720-A512-4E8E-83A0-F1C4E872D0EB}">
      <text>
        <r>
          <rPr>
            <sz val="9"/>
            <color indexed="81"/>
            <rFont val="Tahoma"/>
            <family val="2"/>
          </rPr>
          <t>Account_Balance_MTD(acctdept: {Map!H282})</t>
        </r>
      </text>
    </comment>
    <comment ref="J192" authorId="0" shapeId="0" xr:uid="{15DACA2C-01BF-49CB-B7F1-D2BEB3B0A1C7}">
      <text>
        <r>
          <rPr>
            <sz val="9"/>
            <color indexed="81"/>
            <rFont val="Tahoma"/>
            <family val="2"/>
          </rPr>
          <t>Account_Balance_MTD(acctdept: {Map!I282})</t>
        </r>
      </text>
    </comment>
    <comment ref="K192" authorId="0" shapeId="0" xr:uid="{7EDF7106-97E3-4B72-9BC3-6AB448128BAE}">
      <text>
        <r>
          <rPr>
            <sz val="9"/>
            <color indexed="81"/>
            <rFont val="Tahoma"/>
            <family val="2"/>
          </rPr>
          <t>Account_Balance_MTD(acctdept: {Map!J282})</t>
        </r>
      </text>
    </comment>
    <comment ref="L192" authorId="0" shapeId="0" xr:uid="{ABABB0E8-8FD8-4D66-83AC-BA2B9D081130}">
      <text>
        <r>
          <rPr>
            <sz val="9"/>
            <color indexed="81"/>
            <rFont val="Tahoma"/>
            <family val="2"/>
          </rPr>
          <t>Account_Balance_MTD(acctdept: {Map!K282})</t>
        </r>
      </text>
    </comment>
    <comment ref="M192" authorId="0" shapeId="0" xr:uid="{5645DE76-F486-4F4D-A2D8-898A64225BB1}">
      <text>
        <r>
          <rPr>
            <sz val="9"/>
            <color indexed="81"/>
            <rFont val="Tahoma"/>
            <family val="2"/>
          </rPr>
          <t>Account_Balance_MTD(acctdept: {Map!L282})</t>
        </r>
      </text>
    </comment>
    <comment ref="D193" authorId="0" shapeId="0" xr:uid="{F833004B-BF7E-4F86-A95B-45AC3EDDD2FF}">
      <text>
        <r>
          <rPr>
            <sz val="9"/>
            <color indexed="81"/>
            <rFont val="Tahoma"/>
            <family val="2"/>
          </rPr>
          <t>Account_Balance_MTD(acctdept: {Map!C283})</t>
        </r>
      </text>
    </comment>
    <comment ref="E193" authorId="0" shapeId="0" xr:uid="{6B8BDA21-9E90-48BE-A7E5-C5A311B94D34}">
      <text>
        <r>
          <rPr>
            <sz val="9"/>
            <color indexed="81"/>
            <rFont val="Tahoma"/>
            <family val="2"/>
          </rPr>
          <t>Account_Balance_MTD(acctdept: {Map!D283})</t>
        </r>
      </text>
    </comment>
    <comment ref="F193" authorId="0" shapeId="0" xr:uid="{04B4FB0E-35E5-4BFA-B562-310FE04C8204}">
      <text>
        <r>
          <rPr>
            <sz val="9"/>
            <color indexed="81"/>
            <rFont val="Tahoma"/>
            <family val="2"/>
          </rPr>
          <t>Account_Balance_MTD(acctdept: {Map!E283})</t>
        </r>
      </text>
    </comment>
    <comment ref="G193" authorId="0" shapeId="0" xr:uid="{C50FB93A-4083-4AC7-98B3-8BDC95267F79}">
      <text>
        <r>
          <rPr>
            <sz val="9"/>
            <color indexed="81"/>
            <rFont val="Tahoma"/>
            <family val="2"/>
          </rPr>
          <t>Account_Balance_MTD(acctdept: {Map!F283})</t>
        </r>
      </text>
    </comment>
    <comment ref="H193" authorId="0" shapeId="0" xr:uid="{8EF9FB35-6C5B-41D3-8787-A247B619948E}">
      <text>
        <r>
          <rPr>
            <sz val="9"/>
            <color indexed="81"/>
            <rFont val="Tahoma"/>
            <family val="2"/>
          </rPr>
          <t>Account_Balance_MTD(acctdept: {Map!G283})</t>
        </r>
      </text>
    </comment>
    <comment ref="I193" authorId="0" shapeId="0" xr:uid="{715C3D8B-C872-4E23-BEDE-6D3280ADF062}">
      <text>
        <r>
          <rPr>
            <sz val="9"/>
            <color indexed="81"/>
            <rFont val="Tahoma"/>
            <family val="2"/>
          </rPr>
          <t>Account_Balance_MTD(acctdept: {Map!H283})</t>
        </r>
      </text>
    </comment>
    <comment ref="J193" authorId="0" shapeId="0" xr:uid="{8711E2A0-C4A2-42E1-A6E7-925F324C8DDA}">
      <text>
        <r>
          <rPr>
            <sz val="9"/>
            <color indexed="81"/>
            <rFont val="Tahoma"/>
            <family val="2"/>
          </rPr>
          <t>Account_Balance_MTD(acctdept: {Map!I283})</t>
        </r>
      </text>
    </comment>
    <comment ref="K193" authorId="0" shapeId="0" xr:uid="{4DE41222-4C56-4AD2-8C93-BD18D7A6A52E}">
      <text>
        <r>
          <rPr>
            <sz val="9"/>
            <color indexed="81"/>
            <rFont val="Tahoma"/>
            <family val="2"/>
          </rPr>
          <t>Account_Balance_MTD(acctdept: {Map!J283})</t>
        </r>
      </text>
    </comment>
    <comment ref="L193" authorId="0" shapeId="0" xr:uid="{723B28D1-07E3-4484-A460-9111BB190254}">
      <text>
        <r>
          <rPr>
            <sz val="9"/>
            <color indexed="81"/>
            <rFont val="Tahoma"/>
            <family val="2"/>
          </rPr>
          <t>Account_Balance_MTD(acctdept: {Map!K283})</t>
        </r>
      </text>
    </comment>
    <comment ref="M193" authorId="0" shapeId="0" xr:uid="{B7D6F389-7C55-415A-8F8A-64C12478E5C4}">
      <text>
        <r>
          <rPr>
            <sz val="9"/>
            <color indexed="81"/>
            <rFont val="Tahoma"/>
            <family val="2"/>
          </rPr>
          <t>Account_Balance_MTD(acctdept: {Map!L283})</t>
        </r>
      </text>
    </comment>
    <comment ref="D194" authorId="0" shapeId="0" xr:uid="{969D21C0-E033-4A43-B57B-6DDA7989B51A}">
      <text>
        <r>
          <rPr>
            <sz val="9"/>
            <color indexed="81"/>
            <rFont val="Tahoma"/>
            <family val="2"/>
          </rPr>
          <t>Account_Balance_MTD(acctdept: {Map!C284})</t>
        </r>
      </text>
    </comment>
    <comment ref="E194" authorId="0" shapeId="0" xr:uid="{11858DA9-E18A-469C-9737-DCF574FA304A}">
      <text>
        <r>
          <rPr>
            <sz val="9"/>
            <color indexed="81"/>
            <rFont val="Tahoma"/>
            <family val="2"/>
          </rPr>
          <t>Account_Balance_MTD(acctdept: {Map!D284})</t>
        </r>
      </text>
    </comment>
    <comment ref="F194" authorId="0" shapeId="0" xr:uid="{B8AF16E8-B679-4AD8-B257-D2F21AEF8657}">
      <text>
        <r>
          <rPr>
            <sz val="9"/>
            <color indexed="81"/>
            <rFont val="Tahoma"/>
            <family val="2"/>
          </rPr>
          <t>Account_Balance_MTD(acctdept: {Map!E284})</t>
        </r>
      </text>
    </comment>
    <comment ref="G194" authorId="0" shapeId="0" xr:uid="{10746B33-F6E7-4577-A70D-53C9D2580136}">
      <text>
        <r>
          <rPr>
            <sz val="9"/>
            <color indexed="81"/>
            <rFont val="Tahoma"/>
            <family val="2"/>
          </rPr>
          <t>Account_Balance_MTD(acctdept: {Map!F284})</t>
        </r>
      </text>
    </comment>
    <comment ref="H194" authorId="0" shapeId="0" xr:uid="{BC09BDB7-8738-446D-AB6E-91A765C5752D}">
      <text>
        <r>
          <rPr>
            <sz val="9"/>
            <color indexed="81"/>
            <rFont val="Tahoma"/>
            <family val="2"/>
          </rPr>
          <t>Account_Balance_MTD(acctdept: {Map!G284})</t>
        </r>
      </text>
    </comment>
    <comment ref="I194" authorId="0" shapeId="0" xr:uid="{9D097A3A-1329-46AF-846A-C1019A04B8F1}">
      <text>
        <r>
          <rPr>
            <sz val="9"/>
            <color indexed="81"/>
            <rFont val="Tahoma"/>
            <family val="2"/>
          </rPr>
          <t>Account_Balance_MTD(acctdept: {Map!H284})</t>
        </r>
      </text>
    </comment>
    <comment ref="J194" authorId="0" shapeId="0" xr:uid="{7ECCC86C-94C2-435F-B141-B3970C8D1A3A}">
      <text>
        <r>
          <rPr>
            <sz val="9"/>
            <color indexed="81"/>
            <rFont val="Tahoma"/>
            <family val="2"/>
          </rPr>
          <t>Account_Balance_MTD(acctdept: {Map!I284})</t>
        </r>
      </text>
    </comment>
    <comment ref="K194" authorId="0" shapeId="0" xr:uid="{5D2906BE-07E3-4418-B773-9469FF6E8BF9}">
      <text>
        <r>
          <rPr>
            <sz val="9"/>
            <color indexed="81"/>
            <rFont val="Tahoma"/>
            <family val="2"/>
          </rPr>
          <t>Account_Balance_MTD(acctdept: {Map!J284})</t>
        </r>
      </text>
    </comment>
    <comment ref="L194" authorId="0" shapeId="0" xr:uid="{E573DE5B-AB73-472B-993B-B6DDCC21A1DC}">
      <text>
        <r>
          <rPr>
            <sz val="9"/>
            <color indexed="81"/>
            <rFont val="Tahoma"/>
            <family val="2"/>
          </rPr>
          <t>Account_Balance_MTD(acctdept: {Map!K284})</t>
        </r>
      </text>
    </comment>
    <comment ref="M194" authorId="0" shapeId="0" xr:uid="{912EC742-3468-4FF8-B4FD-4907028F18CE}">
      <text>
        <r>
          <rPr>
            <sz val="9"/>
            <color indexed="81"/>
            <rFont val="Tahoma"/>
            <family val="2"/>
          </rPr>
          <t>Account_Balance_MTD(acctdept: {Map!L284})</t>
        </r>
      </text>
    </comment>
    <comment ref="D195" authorId="0" shapeId="0" xr:uid="{B0224B33-4954-4550-A356-A1B8BECCE6B0}">
      <text>
        <r>
          <rPr>
            <sz val="9"/>
            <color indexed="81"/>
            <rFont val="Tahoma"/>
            <family val="2"/>
          </rPr>
          <t>Account_Balance_MTD(acctdept: {Map!C285})</t>
        </r>
      </text>
    </comment>
    <comment ref="E195" authorId="0" shapeId="0" xr:uid="{A1A653CE-A5D5-4CF1-A275-CE457DDABFC0}">
      <text>
        <r>
          <rPr>
            <sz val="9"/>
            <color indexed="81"/>
            <rFont val="Tahoma"/>
            <family val="2"/>
          </rPr>
          <t>Account_Balance_MTD(acctdept: {Map!D285})</t>
        </r>
      </text>
    </comment>
    <comment ref="F195" authorId="0" shapeId="0" xr:uid="{9B9BFC88-D332-42EA-A3B2-43FE3788C8AC}">
      <text>
        <r>
          <rPr>
            <sz val="9"/>
            <color indexed="81"/>
            <rFont val="Tahoma"/>
            <family val="2"/>
          </rPr>
          <t>Account_Balance_MTD(acctdept: {Map!E285})</t>
        </r>
      </text>
    </comment>
    <comment ref="G195" authorId="0" shapeId="0" xr:uid="{8C064517-AE2B-4B43-8AF1-55CED158E687}">
      <text>
        <r>
          <rPr>
            <sz val="9"/>
            <color indexed="81"/>
            <rFont val="Tahoma"/>
            <family val="2"/>
          </rPr>
          <t>Account_Balance_MTD(acctdept: {Map!F285})</t>
        </r>
      </text>
    </comment>
    <comment ref="H195" authorId="0" shapeId="0" xr:uid="{E0487C56-4920-4A57-B90F-C5D726EEA74F}">
      <text>
        <r>
          <rPr>
            <sz val="9"/>
            <color indexed="81"/>
            <rFont val="Tahoma"/>
            <family val="2"/>
          </rPr>
          <t>Account_Balance_MTD(acctdept: {Map!G285})</t>
        </r>
      </text>
    </comment>
    <comment ref="I195" authorId="0" shapeId="0" xr:uid="{24A62048-3827-4FEA-B0D7-80DD4CA713C4}">
      <text>
        <r>
          <rPr>
            <sz val="9"/>
            <color indexed="81"/>
            <rFont val="Tahoma"/>
            <family val="2"/>
          </rPr>
          <t>Account_Balance_MTD(acctdept: {Map!H285})</t>
        </r>
      </text>
    </comment>
    <comment ref="J195" authorId="0" shapeId="0" xr:uid="{087087C6-9FD8-48C3-8517-5B8C27D3CE76}">
      <text>
        <r>
          <rPr>
            <sz val="9"/>
            <color indexed="81"/>
            <rFont val="Tahoma"/>
            <family val="2"/>
          </rPr>
          <t>Account_Balance_MTD(acctdept: {Map!I285})</t>
        </r>
      </text>
    </comment>
    <comment ref="K195" authorId="0" shapeId="0" xr:uid="{51D1AAF7-3B0D-4F27-8E80-E4B9A0B6A822}">
      <text>
        <r>
          <rPr>
            <sz val="9"/>
            <color indexed="81"/>
            <rFont val="Tahoma"/>
            <family val="2"/>
          </rPr>
          <t>Account_Balance_MTD(acctdept: {Map!J285})</t>
        </r>
      </text>
    </comment>
    <comment ref="L195" authorId="0" shapeId="0" xr:uid="{DCFC2970-78DD-4657-A784-FF296457A191}">
      <text>
        <r>
          <rPr>
            <sz val="9"/>
            <color indexed="81"/>
            <rFont val="Tahoma"/>
            <family val="2"/>
          </rPr>
          <t>Account_Balance_MTD(acctdept: {Map!K285})</t>
        </r>
      </text>
    </comment>
    <comment ref="M195" authorId="0" shapeId="0" xr:uid="{6AA9DDB7-76CD-477F-98A2-6448B230C7E1}">
      <text>
        <r>
          <rPr>
            <sz val="9"/>
            <color indexed="81"/>
            <rFont val="Tahoma"/>
            <family val="2"/>
          </rPr>
          <t>Account_Balance_MTD(acctdept: {Map!L285})</t>
        </r>
      </text>
    </comment>
    <comment ref="D196" authorId="0" shapeId="0" xr:uid="{E56BFE23-4B91-4DA2-A53B-9B40EEA98321}">
      <text>
        <r>
          <rPr>
            <sz val="9"/>
            <color indexed="81"/>
            <rFont val="Tahoma"/>
            <family val="2"/>
          </rPr>
          <t>Account_Balance_MTD(acctdept: {Map!C286})</t>
        </r>
      </text>
    </comment>
    <comment ref="E196" authorId="0" shapeId="0" xr:uid="{A455BE37-4981-478A-93F3-CA9D832D9097}">
      <text>
        <r>
          <rPr>
            <sz val="9"/>
            <color indexed="81"/>
            <rFont val="Tahoma"/>
            <family val="2"/>
          </rPr>
          <t>Account_Balance_MTD(acctdept: {Map!D286})</t>
        </r>
      </text>
    </comment>
    <comment ref="F196" authorId="0" shapeId="0" xr:uid="{E2F2F29A-D9E8-483B-BC2C-546A51964A9D}">
      <text>
        <r>
          <rPr>
            <sz val="9"/>
            <color indexed="81"/>
            <rFont val="Tahoma"/>
            <family val="2"/>
          </rPr>
          <t>Account_Balance_MTD(acctdept: {Map!E286})</t>
        </r>
      </text>
    </comment>
    <comment ref="G196" authorId="0" shapeId="0" xr:uid="{4C41B263-3433-4BAE-BF8A-7565C9DDC492}">
      <text>
        <r>
          <rPr>
            <sz val="9"/>
            <color indexed="81"/>
            <rFont val="Tahoma"/>
            <family val="2"/>
          </rPr>
          <t>Account_Balance_MTD(acctdept: {Map!F286})</t>
        </r>
      </text>
    </comment>
    <comment ref="H196" authorId="0" shapeId="0" xr:uid="{3BA05EDF-71C7-4A01-AEFA-E4BA47F2FA17}">
      <text>
        <r>
          <rPr>
            <sz val="9"/>
            <color indexed="81"/>
            <rFont val="Tahoma"/>
            <family val="2"/>
          </rPr>
          <t>Account_Balance_MTD(acctdept: {Map!G286})</t>
        </r>
      </text>
    </comment>
    <comment ref="I196" authorId="0" shapeId="0" xr:uid="{46673B7F-F9F0-4033-B95A-C5F003E82511}">
      <text>
        <r>
          <rPr>
            <sz val="9"/>
            <color indexed="81"/>
            <rFont val="Tahoma"/>
            <family val="2"/>
          </rPr>
          <t>Account_Balance_MTD(acctdept: {Map!H286})</t>
        </r>
      </text>
    </comment>
    <comment ref="J196" authorId="0" shapeId="0" xr:uid="{20DD0493-BB35-4412-80A7-3A54165094E4}">
      <text>
        <r>
          <rPr>
            <sz val="9"/>
            <color indexed="81"/>
            <rFont val="Tahoma"/>
            <family val="2"/>
          </rPr>
          <t>Account_Balance_MTD(acctdept: {Map!I286})</t>
        </r>
      </text>
    </comment>
    <comment ref="K196" authorId="0" shapeId="0" xr:uid="{EA17DE3A-472B-4D6D-B6E8-566FAACF9D77}">
      <text>
        <r>
          <rPr>
            <sz val="9"/>
            <color indexed="81"/>
            <rFont val="Tahoma"/>
            <family val="2"/>
          </rPr>
          <t>Account_Balance_MTD(acctdept: {Map!J286})</t>
        </r>
      </text>
    </comment>
    <comment ref="L196" authorId="0" shapeId="0" xr:uid="{A187F4F9-90A2-4804-B377-72D01223380D}">
      <text>
        <r>
          <rPr>
            <sz val="9"/>
            <color indexed="81"/>
            <rFont val="Tahoma"/>
            <family val="2"/>
          </rPr>
          <t>Account_Balance_MTD(acctdept: {Map!K286})</t>
        </r>
      </text>
    </comment>
    <comment ref="M196" authorId="0" shapeId="0" xr:uid="{1A7FBFB7-517B-4CC6-B15D-AC0A848AE229}">
      <text>
        <r>
          <rPr>
            <sz val="9"/>
            <color indexed="81"/>
            <rFont val="Tahoma"/>
            <family val="2"/>
          </rPr>
          <t>Account_Balance_MTD(acctdept: {Map!L286})</t>
        </r>
      </text>
    </comment>
    <comment ref="D197" authorId="0" shapeId="0" xr:uid="{7BDA647A-F2A6-4505-8967-F612DEBF126C}">
      <text>
        <r>
          <rPr>
            <sz val="9"/>
            <color indexed="81"/>
            <rFont val="Tahoma"/>
            <family val="2"/>
          </rPr>
          <t>Account_Balance_MTD(acctdept: {Map!C287})</t>
        </r>
      </text>
    </comment>
    <comment ref="E197" authorId="0" shapeId="0" xr:uid="{423A65CB-9B2E-4553-8424-D9C279F07A4C}">
      <text>
        <r>
          <rPr>
            <sz val="9"/>
            <color indexed="81"/>
            <rFont val="Tahoma"/>
            <family val="2"/>
          </rPr>
          <t>Account_Balance_MTD(acctdept: {Map!D287})</t>
        </r>
      </text>
    </comment>
    <comment ref="F197" authorId="0" shapeId="0" xr:uid="{A9E56A25-4409-40DE-9EA6-E66A690B865B}">
      <text>
        <r>
          <rPr>
            <sz val="9"/>
            <color indexed="81"/>
            <rFont val="Tahoma"/>
            <family val="2"/>
          </rPr>
          <t>Account_Balance_MTD(acctdept: {Map!E287})</t>
        </r>
      </text>
    </comment>
    <comment ref="G197" authorId="0" shapeId="0" xr:uid="{D4471AB7-F182-4B30-AFE0-8830D4AA90BC}">
      <text>
        <r>
          <rPr>
            <sz val="9"/>
            <color indexed="81"/>
            <rFont val="Tahoma"/>
            <family val="2"/>
          </rPr>
          <t>Account_Balance_MTD(acctdept: {Map!F287})</t>
        </r>
      </text>
    </comment>
    <comment ref="H197" authorId="0" shapeId="0" xr:uid="{64847E89-0F3D-4546-99F3-C4866BDEC636}">
      <text>
        <r>
          <rPr>
            <sz val="9"/>
            <color indexed="81"/>
            <rFont val="Tahoma"/>
            <family val="2"/>
          </rPr>
          <t>Account_Balance_MTD(acctdept: {Map!G287})</t>
        </r>
      </text>
    </comment>
    <comment ref="I197" authorId="0" shapeId="0" xr:uid="{5FFA91C0-E342-4877-ABDD-3EA421F65085}">
      <text>
        <r>
          <rPr>
            <sz val="9"/>
            <color indexed="81"/>
            <rFont val="Tahoma"/>
            <family val="2"/>
          </rPr>
          <t>Account_Balance_MTD(acctdept: {Map!H287})</t>
        </r>
      </text>
    </comment>
    <comment ref="J197" authorId="0" shapeId="0" xr:uid="{B7CD5763-2274-4921-AE1A-9CF210845FD7}">
      <text>
        <r>
          <rPr>
            <sz val="9"/>
            <color indexed="81"/>
            <rFont val="Tahoma"/>
            <family val="2"/>
          </rPr>
          <t>Account_Balance_MTD(acctdept: {Map!I287})</t>
        </r>
      </text>
    </comment>
    <comment ref="K197" authorId="0" shapeId="0" xr:uid="{52171B3C-F407-4DCE-9D22-3FB24DE9AB8A}">
      <text>
        <r>
          <rPr>
            <sz val="9"/>
            <color indexed="81"/>
            <rFont val="Tahoma"/>
            <family val="2"/>
          </rPr>
          <t>Account_Balance_MTD(acctdept: {Map!J287})</t>
        </r>
      </text>
    </comment>
    <comment ref="L197" authorId="0" shapeId="0" xr:uid="{4A6DC180-3506-4F69-AA18-755AC73733AE}">
      <text>
        <r>
          <rPr>
            <sz val="9"/>
            <color indexed="81"/>
            <rFont val="Tahoma"/>
            <family val="2"/>
          </rPr>
          <t>Account_Balance_MTD(acctdept: {Map!K287})</t>
        </r>
      </text>
    </comment>
    <comment ref="M197" authorId="0" shapeId="0" xr:uid="{2C9C765E-E133-4DB9-B644-236F04DFF683}">
      <text>
        <r>
          <rPr>
            <sz val="9"/>
            <color indexed="81"/>
            <rFont val="Tahoma"/>
            <family val="2"/>
          </rPr>
          <t>Account_Balance_MTD(acctdept: {Map!L287})</t>
        </r>
      </text>
    </comment>
    <comment ref="D198" authorId="0" shapeId="0" xr:uid="{BA4C6031-8862-46E1-B933-CB8CE17977E7}">
      <text>
        <r>
          <rPr>
            <sz val="9"/>
            <color indexed="81"/>
            <rFont val="Tahoma"/>
            <family val="2"/>
          </rPr>
          <t>Account_Balance_MTD(acctdept: {Map!C288})</t>
        </r>
      </text>
    </comment>
    <comment ref="E198" authorId="0" shapeId="0" xr:uid="{D999D67F-ACF9-4E31-8DAB-2A34D4D0C8D9}">
      <text>
        <r>
          <rPr>
            <sz val="9"/>
            <color indexed="81"/>
            <rFont val="Tahoma"/>
            <family val="2"/>
          </rPr>
          <t>Account_Balance_MTD(acctdept: {Map!D288})</t>
        </r>
      </text>
    </comment>
    <comment ref="F198" authorId="0" shapeId="0" xr:uid="{7DC4E7B7-048B-40F5-A1FB-EC46EBC380A6}">
      <text>
        <r>
          <rPr>
            <sz val="9"/>
            <color indexed="81"/>
            <rFont val="Tahoma"/>
            <family val="2"/>
          </rPr>
          <t>Account_Balance_MTD(acctdept: {Map!E288})</t>
        </r>
      </text>
    </comment>
    <comment ref="G198" authorId="0" shapeId="0" xr:uid="{740C052A-82D8-4BCB-8C5B-EEFE82408D44}">
      <text>
        <r>
          <rPr>
            <sz val="9"/>
            <color indexed="81"/>
            <rFont val="Tahoma"/>
            <family val="2"/>
          </rPr>
          <t>Account_Balance_MTD(acctdept: {Map!F288})</t>
        </r>
      </text>
    </comment>
    <comment ref="H198" authorId="0" shapeId="0" xr:uid="{C808136C-BCFE-46CC-A831-3947AD5FAACE}">
      <text>
        <r>
          <rPr>
            <sz val="9"/>
            <color indexed="81"/>
            <rFont val="Tahoma"/>
            <family val="2"/>
          </rPr>
          <t>Account_Balance_MTD(acctdept: {Map!G288})</t>
        </r>
      </text>
    </comment>
    <comment ref="I198" authorId="0" shapeId="0" xr:uid="{A883E017-5F4A-4272-9040-7E7E74E0CFCB}">
      <text>
        <r>
          <rPr>
            <sz val="9"/>
            <color indexed="81"/>
            <rFont val="Tahoma"/>
            <family val="2"/>
          </rPr>
          <t>Account_Balance_MTD(acctdept: {Map!H288})</t>
        </r>
      </text>
    </comment>
    <comment ref="J198" authorId="0" shapeId="0" xr:uid="{22F2FDF9-AD8A-4616-8F08-FDBE9F6E5C17}">
      <text>
        <r>
          <rPr>
            <sz val="9"/>
            <color indexed="81"/>
            <rFont val="Tahoma"/>
            <family val="2"/>
          </rPr>
          <t>Account_Balance_MTD(acctdept: {Map!I288})</t>
        </r>
      </text>
    </comment>
    <comment ref="K198" authorId="0" shapeId="0" xr:uid="{E03503E8-5B49-4979-9535-A56CCC6630EB}">
      <text>
        <r>
          <rPr>
            <sz val="9"/>
            <color indexed="81"/>
            <rFont val="Tahoma"/>
            <family val="2"/>
          </rPr>
          <t>Account_Balance_MTD(acctdept: {Map!J288})</t>
        </r>
      </text>
    </comment>
    <comment ref="L198" authorId="0" shapeId="0" xr:uid="{5981D3D9-AE85-4B06-BCA1-7FEAE37FE948}">
      <text>
        <r>
          <rPr>
            <sz val="9"/>
            <color indexed="81"/>
            <rFont val="Tahoma"/>
            <family val="2"/>
          </rPr>
          <t>Account_Balance_MTD(acctdept: {Map!K288})</t>
        </r>
      </text>
    </comment>
    <comment ref="M198" authorId="0" shapeId="0" xr:uid="{B8BE1C25-5817-48C4-9428-8F768DDA5088}">
      <text>
        <r>
          <rPr>
            <sz val="9"/>
            <color indexed="81"/>
            <rFont val="Tahoma"/>
            <family val="2"/>
          </rPr>
          <t>Account_Balance_MTD(acctdept: {Map!L288})</t>
        </r>
      </text>
    </comment>
    <comment ref="D199" authorId="0" shapeId="0" xr:uid="{8D73127E-5DC1-49F9-B500-8A848B148F10}">
      <text>
        <r>
          <rPr>
            <sz val="9"/>
            <color indexed="81"/>
            <rFont val="Tahoma"/>
            <family val="2"/>
          </rPr>
          <t>Account_Balance_MTD(acctdept: {Map!C289})</t>
        </r>
      </text>
    </comment>
    <comment ref="E199" authorId="0" shapeId="0" xr:uid="{A5231CCA-C51F-4010-B3A0-79A15419AFD5}">
      <text>
        <r>
          <rPr>
            <sz val="9"/>
            <color indexed="81"/>
            <rFont val="Tahoma"/>
            <family val="2"/>
          </rPr>
          <t>Account_Balance_MTD(acctdept: {Map!D289})</t>
        </r>
      </text>
    </comment>
    <comment ref="F199" authorId="0" shapeId="0" xr:uid="{A8FEB965-DC5E-420E-BC73-456B75D945D5}">
      <text>
        <r>
          <rPr>
            <sz val="9"/>
            <color indexed="81"/>
            <rFont val="Tahoma"/>
            <family val="2"/>
          </rPr>
          <t>Account_Balance_MTD(acctdept: {Map!E289})</t>
        </r>
      </text>
    </comment>
    <comment ref="G199" authorId="0" shapeId="0" xr:uid="{4B94DA6F-3187-423A-82F3-2F873B441E8C}">
      <text>
        <r>
          <rPr>
            <sz val="9"/>
            <color indexed="81"/>
            <rFont val="Tahoma"/>
            <family val="2"/>
          </rPr>
          <t>Account_Balance_MTD(acctdept: {Map!F289})</t>
        </r>
      </text>
    </comment>
    <comment ref="H199" authorId="0" shapeId="0" xr:uid="{303DFE06-2EF1-476F-B4D8-E6F013FBBFD4}">
      <text>
        <r>
          <rPr>
            <sz val="9"/>
            <color indexed="81"/>
            <rFont val="Tahoma"/>
            <family val="2"/>
          </rPr>
          <t>Account_Balance_MTD(acctdept: {Map!G289})</t>
        </r>
      </text>
    </comment>
    <comment ref="I199" authorId="0" shapeId="0" xr:uid="{5307837A-3308-4A3B-A019-AD3BB5DB5529}">
      <text>
        <r>
          <rPr>
            <sz val="9"/>
            <color indexed="81"/>
            <rFont val="Tahoma"/>
            <family val="2"/>
          </rPr>
          <t>Account_Balance_MTD(acctdept: {Map!H289})</t>
        </r>
      </text>
    </comment>
    <comment ref="J199" authorId="0" shapeId="0" xr:uid="{E893887F-7501-4A8F-B963-B82D85114DDE}">
      <text>
        <r>
          <rPr>
            <sz val="9"/>
            <color indexed="81"/>
            <rFont val="Tahoma"/>
            <family val="2"/>
          </rPr>
          <t>Account_Balance_MTD(acctdept: {Map!I289})</t>
        </r>
      </text>
    </comment>
    <comment ref="K199" authorId="0" shapeId="0" xr:uid="{58FF3829-AE83-41CA-B4E7-8F84152B904B}">
      <text>
        <r>
          <rPr>
            <sz val="9"/>
            <color indexed="81"/>
            <rFont val="Tahoma"/>
            <family val="2"/>
          </rPr>
          <t>Account_Balance_MTD(acctdept: {Map!J289})</t>
        </r>
      </text>
    </comment>
    <comment ref="L199" authorId="0" shapeId="0" xr:uid="{878CE867-AFAF-469C-B8EB-7EF55D5B465E}">
      <text>
        <r>
          <rPr>
            <sz val="9"/>
            <color indexed="81"/>
            <rFont val="Tahoma"/>
            <family val="2"/>
          </rPr>
          <t>Account_Balance_MTD(acctdept: {Map!K289})</t>
        </r>
      </text>
    </comment>
    <comment ref="M199" authorId="0" shapeId="0" xr:uid="{0ABFFC00-1F6F-4F12-AFA7-17B24F83A746}">
      <text>
        <r>
          <rPr>
            <sz val="9"/>
            <color indexed="81"/>
            <rFont val="Tahoma"/>
            <family val="2"/>
          </rPr>
          <t>Account_Balance_MTD(acctdept: {Map!L289})</t>
        </r>
      </text>
    </comment>
    <comment ref="D200" authorId="0" shapeId="0" xr:uid="{C013D374-CBDC-483E-82DC-F1D194892DE4}">
      <text>
        <r>
          <rPr>
            <sz val="9"/>
            <color indexed="81"/>
            <rFont val="Tahoma"/>
            <family val="2"/>
          </rPr>
          <t>Account_Balance_MTD(acctdept: {Map!C290})</t>
        </r>
      </text>
    </comment>
    <comment ref="E200" authorId="0" shapeId="0" xr:uid="{5AF5B16A-A9FD-4858-A743-A8210DF555A7}">
      <text>
        <r>
          <rPr>
            <sz val="9"/>
            <color indexed="81"/>
            <rFont val="Tahoma"/>
            <family val="2"/>
          </rPr>
          <t>Account_Balance_MTD(acctdept: {Map!D290})</t>
        </r>
      </text>
    </comment>
    <comment ref="F200" authorId="0" shapeId="0" xr:uid="{5E34955F-2A16-474F-99EB-4DA2590BAD26}">
      <text>
        <r>
          <rPr>
            <sz val="9"/>
            <color indexed="81"/>
            <rFont val="Tahoma"/>
            <family val="2"/>
          </rPr>
          <t>Account_Balance_MTD(acctdept: {Map!E290})</t>
        </r>
      </text>
    </comment>
    <comment ref="G200" authorId="0" shapeId="0" xr:uid="{6A626DFF-F518-4071-BF69-46B727774A9F}">
      <text>
        <r>
          <rPr>
            <sz val="9"/>
            <color indexed="81"/>
            <rFont val="Tahoma"/>
            <family val="2"/>
          </rPr>
          <t>Account_Balance_MTD(acctdept: {Map!F290})</t>
        </r>
      </text>
    </comment>
    <comment ref="H200" authorId="0" shapeId="0" xr:uid="{872DC96F-BB63-42E7-80E5-587D6265780B}">
      <text>
        <r>
          <rPr>
            <sz val="9"/>
            <color indexed="81"/>
            <rFont val="Tahoma"/>
            <family val="2"/>
          </rPr>
          <t>Account_Balance_MTD(acctdept: {Map!G290})</t>
        </r>
      </text>
    </comment>
    <comment ref="I200" authorId="0" shapeId="0" xr:uid="{BDF001D1-CFC5-4146-BF97-73E78DB379CD}">
      <text>
        <r>
          <rPr>
            <sz val="9"/>
            <color indexed="81"/>
            <rFont val="Tahoma"/>
            <family val="2"/>
          </rPr>
          <t>Account_Balance_MTD(acctdept: {Map!H290})</t>
        </r>
      </text>
    </comment>
    <comment ref="J200" authorId="0" shapeId="0" xr:uid="{29A72F53-49C9-4A74-8115-A068C441C501}">
      <text>
        <r>
          <rPr>
            <sz val="9"/>
            <color indexed="81"/>
            <rFont val="Tahoma"/>
            <family val="2"/>
          </rPr>
          <t>Account_Balance_MTD(acctdept: {Map!I290})</t>
        </r>
      </text>
    </comment>
    <comment ref="K200" authorId="0" shapeId="0" xr:uid="{7296644A-ED28-4685-B1FC-349292102F1E}">
      <text>
        <r>
          <rPr>
            <sz val="9"/>
            <color indexed="81"/>
            <rFont val="Tahoma"/>
            <family val="2"/>
          </rPr>
          <t>Account_Balance_MTD(acctdept: {Map!J290})</t>
        </r>
      </text>
    </comment>
    <comment ref="L200" authorId="0" shapeId="0" xr:uid="{A4E3E4DF-2312-4668-8405-104FE18CC53F}">
      <text>
        <r>
          <rPr>
            <sz val="9"/>
            <color indexed="81"/>
            <rFont val="Tahoma"/>
            <family val="2"/>
          </rPr>
          <t>Account_Balance_MTD(acctdept: {Map!K290})</t>
        </r>
      </text>
    </comment>
    <comment ref="M200" authorId="0" shapeId="0" xr:uid="{2339E80E-BF66-48F0-B971-C798395FB1EC}">
      <text>
        <r>
          <rPr>
            <sz val="9"/>
            <color indexed="81"/>
            <rFont val="Tahoma"/>
            <family val="2"/>
          </rPr>
          <t>Account_Balance_MTD(acctdept: {Map!L290})</t>
        </r>
      </text>
    </comment>
    <comment ref="D201" authorId="0" shapeId="0" xr:uid="{4642D707-FEF2-41A5-B908-9061847CD04B}">
      <text>
        <r>
          <rPr>
            <sz val="9"/>
            <color indexed="81"/>
            <rFont val="Tahoma"/>
            <family val="2"/>
          </rPr>
          <t>Account_Balance_MTD(acctdept: {Map!C291})</t>
        </r>
      </text>
    </comment>
    <comment ref="E201" authorId="0" shapeId="0" xr:uid="{A9367CA7-924E-404B-92DA-F7A86AF49561}">
      <text>
        <r>
          <rPr>
            <sz val="9"/>
            <color indexed="81"/>
            <rFont val="Tahoma"/>
            <family val="2"/>
          </rPr>
          <t>Account_Balance_MTD(acctdept: {Map!D291})</t>
        </r>
      </text>
    </comment>
    <comment ref="F201" authorId="0" shapeId="0" xr:uid="{1DCC454E-AA26-4682-A15B-C13F328DEF40}">
      <text>
        <r>
          <rPr>
            <sz val="9"/>
            <color indexed="81"/>
            <rFont val="Tahoma"/>
            <family val="2"/>
          </rPr>
          <t>Account_Balance_MTD(acctdept: {Map!E291})</t>
        </r>
      </text>
    </comment>
    <comment ref="G201" authorId="0" shapeId="0" xr:uid="{AD6B7DE9-8FA0-492E-8037-D23C694703F8}">
      <text>
        <r>
          <rPr>
            <sz val="9"/>
            <color indexed="81"/>
            <rFont val="Tahoma"/>
            <family val="2"/>
          </rPr>
          <t>Account_Balance_MTD(acctdept: {Map!F291})</t>
        </r>
      </text>
    </comment>
    <comment ref="H201" authorId="0" shapeId="0" xr:uid="{78E92EB9-F676-4ABF-AB94-CE827F76221A}">
      <text>
        <r>
          <rPr>
            <sz val="9"/>
            <color indexed="81"/>
            <rFont val="Tahoma"/>
            <family val="2"/>
          </rPr>
          <t>Account_Balance_MTD(acctdept: {Map!G291})</t>
        </r>
      </text>
    </comment>
    <comment ref="I201" authorId="0" shapeId="0" xr:uid="{19CE0566-2674-46B6-9B30-0C068A839092}">
      <text>
        <r>
          <rPr>
            <sz val="9"/>
            <color indexed="81"/>
            <rFont val="Tahoma"/>
            <family val="2"/>
          </rPr>
          <t>Account_Balance_MTD(acctdept: {Map!H291})</t>
        </r>
      </text>
    </comment>
    <comment ref="J201" authorId="0" shapeId="0" xr:uid="{300B0DFA-4384-4E1C-8454-2C8CDEE249AA}">
      <text>
        <r>
          <rPr>
            <sz val="9"/>
            <color indexed="81"/>
            <rFont val="Tahoma"/>
            <family val="2"/>
          </rPr>
          <t>Account_Balance_MTD(acctdept: {Map!I291})</t>
        </r>
      </text>
    </comment>
    <comment ref="K201" authorId="0" shapeId="0" xr:uid="{8622D650-3D70-4311-AD4D-DA3C1391FAFB}">
      <text>
        <r>
          <rPr>
            <sz val="9"/>
            <color indexed="81"/>
            <rFont val="Tahoma"/>
            <family val="2"/>
          </rPr>
          <t>Account_Balance_MTD(acctdept: {Map!J291})</t>
        </r>
      </text>
    </comment>
    <comment ref="L201" authorId="0" shapeId="0" xr:uid="{851FCEB1-CD6A-4118-B9E2-E9FFF5C5FCDB}">
      <text>
        <r>
          <rPr>
            <sz val="9"/>
            <color indexed="81"/>
            <rFont val="Tahoma"/>
            <family val="2"/>
          </rPr>
          <t>Account_Balance_MTD(acctdept: {Map!K291})</t>
        </r>
      </text>
    </comment>
    <comment ref="M201" authorId="0" shapeId="0" xr:uid="{A5BBB943-C6D2-4789-8D0B-A97E4CCB4E63}">
      <text>
        <r>
          <rPr>
            <sz val="9"/>
            <color indexed="81"/>
            <rFont val="Tahoma"/>
            <family val="2"/>
          </rPr>
          <t>Account_Balance_MTD(acctdept: {Map!L291})</t>
        </r>
      </text>
    </comment>
    <comment ref="D202" authorId="0" shapeId="0" xr:uid="{7CDA2CC0-9E3A-487F-A041-CDF789E08860}">
      <text>
        <r>
          <rPr>
            <sz val="9"/>
            <color indexed="81"/>
            <rFont val="Tahoma"/>
            <family val="2"/>
          </rPr>
          <t>Account_Balance_MTD(acctdept: {Map!C292})</t>
        </r>
      </text>
    </comment>
    <comment ref="E202" authorId="0" shapeId="0" xr:uid="{934E268F-065E-4511-9082-08C5DCA30CB2}">
      <text>
        <r>
          <rPr>
            <sz val="9"/>
            <color indexed="81"/>
            <rFont val="Tahoma"/>
            <family val="2"/>
          </rPr>
          <t>Account_Balance_MTD(acctdept: {Map!D292})</t>
        </r>
      </text>
    </comment>
    <comment ref="F202" authorId="0" shapeId="0" xr:uid="{3783BBF9-EFB4-4B9A-AC98-AFFDF835EBBB}">
      <text>
        <r>
          <rPr>
            <sz val="9"/>
            <color indexed="81"/>
            <rFont val="Tahoma"/>
            <family val="2"/>
          </rPr>
          <t>Account_Balance_MTD(acctdept: {Map!E292})</t>
        </r>
      </text>
    </comment>
    <comment ref="G202" authorId="0" shapeId="0" xr:uid="{323200AB-93DC-4CB9-96E0-81E581B4D830}">
      <text>
        <r>
          <rPr>
            <sz val="9"/>
            <color indexed="81"/>
            <rFont val="Tahoma"/>
            <family val="2"/>
          </rPr>
          <t>Account_Balance_MTD(acctdept: {Map!F292})</t>
        </r>
      </text>
    </comment>
    <comment ref="H202" authorId="0" shapeId="0" xr:uid="{E28D9567-F610-4F02-9018-C0890837F5A5}">
      <text>
        <r>
          <rPr>
            <sz val="9"/>
            <color indexed="81"/>
            <rFont val="Tahoma"/>
            <family val="2"/>
          </rPr>
          <t>Account_Balance_MTD(acctdept: {Map!G292})</t>
        </r>
      </text>
    </comment>
    <comment ref="I202" authorId="0" shapeId="0" xr:uid="{5E018DF3-205F-44A5-83DB-25FB98BDC57E}">
      <text>
        <r>
          <rPr>
            <sz val="9"/>
            <color indexed="81"/>
            <rFont val="Tahoma"/>
            <family val="2"/>
          </rPr>
          <t>Account_Balance_MTD(acctdept: {Map!H292})</t>
        </r>
      </text>
    </comment>
    <comment ref="J202" authorId="0" shapeId="0" xr:uid="{0067172E-BAB1-4151-B976-8874DB78314B}">
      <text>
        <r>
          <rPr>
            <sz val="9"/>
            <color indexed="81"/>
            <rFont val="Tahoma"/>
            <family val="2"/>
          </rPr>
          <t>Account_Balance_MTD(acctdept: {Map!I292})</t>
        </r>
      </text>
    </comment>
    <comment ref="K202" authorId="0" shapeId="0" xr:uid="{FACC5BF7-01BB-41CE-A374-3F7570E9C6CA}">
      <text>
        <r>
          <rPr>
            <sz val="9"/>
            <color indexed="81"/>
            <rFont val="Tahoma"/>
            <family val="2"/>
          </rPr>
          <t>Account_Balance_MTD(acctdept: {Map!J292})</t>
        </r>
      </text>
    </comment>
    <comment ref="L202" authorId="0" shapeId="0" xr:uid="{9DF760B3-0188-458B-B310-224C9884C3AA}">
      <text>
        <r>
          <rPr>
            <sz val="9"/>
            <color indexed="81"/>
            <rFont val="Tahoma"/>
            <family val="2"/>
          </rPr>
          <t>Account_Balance_MTD(acctdept: {Map!K292})</t>
        </r>
      </text>
    </comment>
    <comment ref="M202" authorId="0" shapeId="0" xr:uid="{C0B709F8-4C5A-4753-8065-C36E53E88A42}">
      <text>
        <r>
          <rPr>
            <sz val="9"/>
            <color indexed="81"/>
            <rFont val="Tahoma"/>
            <family val="2"/>
          </rPr>
          <t>Account_Balance_MTD(acctdept: {Map!L292})</t>
        </r>
      </text>
    </comment>
    <comment ref="D203" authorId="0" shapeId="0" xr:uid="{EA47D15C-402F-4DCD-B3DA-6FD3E4E6A4CE}">
      <text>
        <r>
          <rPr>
            <sz val="9"/>
            <color indexed="81"/>
            <rFont val="Tahoma"/>
            <family val="2"/>
          </rPr>
          <t>Account_Balance_MTD(acctdept: {Map!C293})</t>
        </r>
      </text>
    </comment>
    <comment ref="E203" authorId="0" shapeId="0" xr:uid="{3E09B3C5-EB92-4984-80E7-99C9174A6F22}">
      <text>
        <r>
          <rPr>
            <sz val="9"/>
            <color indexed="81"/>
            <rFont val="Tahoma"/>
            <family val="2"/>
          </rPr>
          <t>Account_Balance_MTD(acctdept: {Map!D293})</t>
        </r>
      </text>
    </comment>
    <comment ref="F203" authorId="0" shapeId="0" xr:uid="{03CD333B-C1FF-4231-9FC4-312C326EADF6}">
      <text>
        <r>
          <rPr>
            <sz val="9"/>
            <color indexed="81"/>
            <rFont val="Tahoma"/>
            <family val="2"/>
          </rPr>
          <t>Account_Balance_MTD(acctdept: {Map!E293})</t>
        </r>
      </text>
    </comment>
    <comment ref="G203" authorId="0" shapeId="0" xr:uid="{711ED58B-B91E-41B3-9252-CF4B7B09DB48}">
      <text>
        <r>
          <rPr>
            <sz val="9"/>
            <color indexed="81"/>
            <rFont val="Tahoma"/>
            <family val="2"/>
          </rPr>
          <t>Account_Balance_MTD(acctdept: {Map!F293})</t>
        </r>
      </text>
    </comment>
    <comment ref="H203" authorId="0" shapeId="0" xr:uid="{E15A6FBD-0C1D-4C71-ACBE-81A371A49397}">
      <text>
        <r>
          <rPr>
            <sz val="9"/>
            <color indexed="81"/>
            <rFont val="Tahoma"/>
            <family val="2"/>
          </rPr>
          <t>Account_Balance_MTD(acctdept: {Map!G293})</t>
        </r>
      </text>
    </comment>
    <comment ref="I203" authorId="0" shapeId="0" xr:uid="{15D708D5-253D-4891-80D6-562A80C61198}">
      <text>
        <r>
          <rPr>
            <sz val="9"/>
            <color indexed="81"/>
            <rFont val="Tahoma"/>
            <family val="2"/>
          </rPr>
          <t>Account_Balance_MTD(acctdept: {Map!H293})</t>
        </r>
      </text>
    </comment>
    <comment ref="J203" authorId="0" shapeId="0" xr:uid="{5C07923B-AA50-4192-AEDC-3A255922B17E}">
      <text>
        <r>
          <rPr>
            <sz val="9"/>
            <color indexed="81"/>
            <rFont val="Tahoma"/>
            <family val="2"/>
          </rPr>
          <t>Account_Balance_MTD(acctdept: {Map!I293})</t>
        </r>
      </text>
    </comment>
    <comment ref="K203" authorId="0" shapeId="0" xr:uid="{AA7FB171-D7CE-4D6C-8820-3BA722873912}">
      <text>
        <r>
          <rPr>
            <sz val="9"/>
            <color indexed="81"/>
            <rFont val="Tahoma"/>
            <family val="2"/>
          </rPr>
          <t>Account_Balance_MTD(acctdept: {Map!J293})</t>
        </r>
      </text>
    </comment>
    <comment ref="L203" authorId="0" shapeId="0" xr:uid="{992EAA52-E571-45E3-836E-A31B6C6B174F}">
      <text>
        <r>
          <rPr>
            <sz val="9"/>
            <color indexed="81"/>
            <rFont val="Tahoma"/>
            <family val="2"/>
          </rPr>
          <t>Account_Balance_MTD(acctdept: {Map!K293})</t>
        </r>
      </text>
    </comment>
    <comment ref="M203" authorId="0" shapeId="0" xr:uid="{7F0C016E-C0B2-475D-A4E3-5B9DA23786DA}">
      <text>
        <r>
          <rPr>
            <sz val="9"/>
            <color indexed="81"/>
            <rFont val="Tahoma"/>
            <family val="2"/>
          </rPr>
          <t>Account_Balance_MTD(acctdept: {Map!L293})</t>
        </r>
      </text>
    </comment>
    <comment ref="D204" authorId="0" shapeId="0" xr:uid="{9E2953EB-2EAF-45B4-B1C3-7C31779AC3CB}">
      <text>
        <r>
          <rPr>
            <sz val="9"/>
            <color indexed="81"/>
            <rFont val="Tahoma"/>
            <family val="2"/>
          </rPr>
          <t>Account_Balance_MTD(acctdept: {Map!C294})</t>
        </r>
      </text>
    </comment>
    <comment ref="E204" authorId="0" shapeId="0" xr:uid="{5762BDFF-CA93-4318-A4A6-F71CBB387FF3}">
      <text>
        <r>
          <rPr>
            <sz val="9"/>
            <color indexed="81"/>
            <rFont val="Tahoma"/>
            <family val="2"/>
          </rPr>
          <t>Account_Balance_MTD(acctdept: {Map!D294})</t>
        </r>
      </text>
    </comment>
    <comment ref="F204" authorId="0" shapeId="0" xr:uid="{668C3F91-8EB3-4C7E-8291-636550F07174}">
      <text>
        <r>
          <rPr>
            <sz val="9"/>
            <color indexed="81"/>
            <rFont val="Tahoma"/>
            <family val="2"/>
          </rPr>
          <t>Account_Balance_MTD(acctdept: {Map!E294})</t>
        </r>
      </text>
    </comment>
    <comment ref="G204" authorId="0" shapeId="0" xr:uid="{3CD56EA7-0268-49D3-9A67-5009ECB57094}">
      <text>
        <r>
          <rPr>
            <sz val="9"/>
            <color indexed="81"/>
            <rFont val="Tahoma"/>
            <family val="2"/>
          </rPr>
          <t>Account_Balance_MTD(acctdept: {Map!F294})</t>
        </r>
      </text>
    </comment>
    <comment ref="H204" authorId="0" shapeId="0" xr:uid="{E5F0B7BE-EC1A-4BF6-B1FF-7ADA024DB424}">
      <text>
        <r>
          <rPr>
            <sz val="9"/>
            <color indexed="81"/>
            <rFont val="Tahoma"/>
            <family val="2"/>
          </rPr>
          <t>Account_Balance_MTD(acctdept: {Map!G294})</t>
        </r>
      </text>
    </comment>
    <comment ref="I204" authorId="0" shapeId="0" xr:uid="{1B096C1F-13BA-4C70-94F4-669F847454C4}">
      <text>
        <r>
          <rPr>
            <sz val="9"/>
            <color indexed="81"/>
            <rFont val="Tahoma"/>
            <family val="2"/>
          </rPr>
          <t>Account_Balance_MTD(acctdept: {Map!H294})</t>
        </r>
      </text>
    </comment>
    <comment ref="J204" authorId="0" shapeId="0" xr:uid="{9F6F4D9F-E41B-4905-9D02-FB78F1F6F3AC}">
      <text>
        <r>
          <rPr>
            <sz val="9"/>
            <color indexed="81"/>
            <rFont val="Tahoma"/>
            <family val="2"/>
          </rPr>
          <t>Account_Balance_MTD(acctdept: {Map!I294})</t>
        </r>
      </text>
    </comment>
    <comment ref="K204" authorId="0" shapeId="0" xr:uid="{69F9AC6F-F336-45B8-B0CB-F79AAD6019A4}">
      <text>
        <r>
          <rPr>
            <sz val="9"/>
            <color indexed="81"/>
            <rFont val="Tahoma"/>
            <family val="2"/>
          </rPr>
          <t>Account_Balance_MTD(acctdept: {Map!J294})</t>
        </r>
      </text>
    </comment>
    <comment ref="L204" authorId="0" shapeId="0" xr:uid="{40F27E7F-9541-4BC4-8C98-2B85EFCC2747}">
      <text>
        <r>
          <rPr>
            <sz val="9"/>
            <color indexed="81"/>
            <rFont val="Tahoma"/>
            <family val="2"/>
          </rPr>
          <t>Account_Balance_MTD(acctdept: {Map!K294})</t>
        </r>
      </text>
    </comment>
    <comment ref="M204" authorId="0" shapeId="0" xr:uid="{78AEA172-5F59-4D42-87A5-BB46AAEAF778}">
      <text>
        <r>
          <rPr>
            <sz val="9"/>
            <color indexed="81"/>
            <rFont val="Tahoma"/>
            <family val="2"/>
          </rPr>
          <t>Account_Balance_MTD(acctdept: {Map!L294})</t>
        </r>
      </text>
    </comment>
    <comment ref="D205" authorId="0" shapeId="0" xr:uid="{35B522F1-9729-48B9-B5FE-7103E3B37AB8}">
      <text>
        <r>
          <rPr>
            <sz val="9"/>
            <color indexed="81"/>
            <rFont val="Tahoma"/>
            <family val="2"/>
          </rPr>
          <t>Account_Balance_MTD(acctdept: {Map!C295})</t>
        </r>
      </text>
    </comment>
    <comment ref="E205" authorId="0" shapeId="0" xr:uid="{B97BBEBA-1E6F-40EB-B22E-436570D74636}">
      <text>
        <r>
          <rPr>
            <sz val="9"/>
            <color indexed="81"/>
            <rFont val="Tahoma"/>
            <family val="2"/>
          </rPr>
          <t>Account_Balance_MTD(acctdept: {Map!D295})</t>
        </r>
      </text>
    </comment>
    <comment ref="F205" authorId="0" shapeId="0" xr:uid="{3420676B-5590-4E60-AD08-CE8C605531F7}">
      <text>
        <r>
          <rPr>
            <sz val="9"/>
            <color indexed="81"/>
            <rFont val="Tahoma"/>
            <family val="2"/>
          </rPr>
          <t>Account_Balance_MTD(acctdept: {Map!E295})</t>
        </r>
      </text>
    </comment>
    <comment ref="G205" authorId="0" shapeId="0" xr:uid="{40CC1772-4721-4E65-AFD2-A2F73AD88323}">
      <text>
        <r>
          <rPr>
            <sz val="9"/>
            <color indexed="81"/>
            <rFont val="Tahoma"/>
            <family val="2"/>
          </rPr>
          <t>Account_Balance_MTD(acctdept: {Map!F295})</t>
        </r>
      </text>
    </comment>
    <comment ref="H205" authorId="0" shapeId="0" xr:uid="{ADA43D25-632D-44E8-A44A-5503BC34BDA3}">
      <text>
        <r>
          <rPr>
            <sz val="9"/>
            <color indexed="81"/>
            <rFont val="Tahoma"/>
            <family val="2"/>
          </rPr>
          <t>Account_Balance_MTD(acctdept: {Map!G295})</t>
        </r>
      </text>
    </comment>
    <comment ref="I205" authorId="0" shapeId="0" xr:uid="{D758BCE6-2FD8-4F54-8493-095ED440FE7B}">
      <text>
        <r>
          <rPr>
            <sz val="9"/>
            <color indexed="81"/>
            <rFont val="Tahoma"/>
            <family val="2"/>
          </rPr>
          <t>Account_Balance_MTD(acctdept: {Map!H295})</t>
        </r>
      </text>
    </comment>
    <comment ref="J205" authorId="0" shapeId="0" xr:uid="{57B61E4F-646F-4D38-A7FC-52B8B33860D4}">
      <text>
        <r>
          <rPr>
            <sz val="9"/>
            <color indexed="81"/>
            <rFont val="Tahoma"/>
            <family val="2"/>
          </rPr>
          <t>Account_Balance_MTD(acctdept: {Map!I295})</t>
        </r>
      </text>
    </comment>
    <comment ref="K205" authorId="0" shapeId="0" xr:uid="{AC7DF168-D2AC-430C-9F6D-063CFAD89CBF}">
      <text>
        <r>
          <rPr>
            <sz val="9"/>
            <color indexed="81"/>
            <rFont val="Tahoma"/>
            <family val="2"/>
          </rPr>
          <t>Account_Balance_MTD(acctdept: {Map!J295})</t>
        </r>
      </text>
    </comment>
    <comment ref="L205" authorId="0" shapeId="0" xr:uid="{4DD92C06-8132-40B8-BD57-6D84F676D799}">
      <text>
        <r>
          <rPr>
            <sz val="9"/>
            <color indexed="81"/>
            <rFont val="Tahoma"/>
            <family val="2"/>
          </rPr>
          <t>Account_Balance_MTD(acctdept: {Map!K295})</t>
        </r>
      </text>
    </comment>
    <comment ref="M205" authorId="0" shapeId="0" xr:uid="{B3AD3809-C487-41E8-8712-173A3CA64746}">
      <text>
        <r>
          <rPr>
            <sz val="9"/>
            <color indexed="81"/>
            <rFont val="Tahoma"/>
            <family val="2"/>
          </rPr>
          <t>Account_Balance_MTD(acctdept: {Map!L295})</t>
        </r>
      </text>
    </comment>
    <comment ref="D206" authorId="0" shapeId="0" xr:uid="{DB16DA46-034B-4BA0-9075-56667ECDFCBE}">
      <text>
        <r>
          <rPr>
            <sz val="9"/>
            <color indexed="81"/>
            <rFont val="Tahoma"/>
            <family val="2"/>
          </rPr>
          <t>Account_Balance_MTD(acctdept: {Map!C296})</t>
        </r>
      </text>
    </comment>
    <comment ref="E206" authorId="0" shapeId="0" xr:uid="{5926E795-DE6B-4806-9033-8C1B204D6C21}">
      <text>
        <r>
          <rPr>
            <sz val="9"/>
            <color indexed="81"/>
            <rFont val="Tahoma"/>
            <family val="2"/>
          </rPr>
          <t>Account_Balance_MTD(acctdept: {Map!D296})</t>
        </r>
      </text>
    </comment>
    <comment ref="F206" authorId="0" shapeId="0" xr:uid="{EAFFF713-C587-4C3B-8AAA-80205976A676}">
      <text>
        <r>
          <rPr>
            <sz val="9"/>
            <color indexed="81"/>
            <rFont val="Tahoma"/>
            <family val="2"/>
          </rPr>
          <t>Account_Balance_MTD(acctdept: {Map!E296})</t>
        </r>
      </text>
    </comment>
    <comment ref="G206" authorId="0" shapeId="0" xr:uid="{ECF5B4AA-4172-4F86-A699-FF99D5C11ABC}">
      <text>
        <r>
          <rPr>
            <sz val="9"/>
            <color indexed="81"/>
            <rFont val="Tahoma"/>
            <family val="2"/>
          </rPr>
          <t>Account_Balance_MTD(acctdept: {Map!F296})</t>
        </r>
      </text>
    </comment>
    <comment ref="H206" authorId="0" shapeId="0" xr:uid="{3112D425-F077-4B46-87FA-D896060BBE54}">
      <text>
        <r>
          <rPr>
            <sz val="9"/>
            <color indexed="81"/>
            <rFont val="Tahoma"/>
            <family val="2"/>
          </rPr>
          <t>Account_Balance_MTD(acctdept: {Map!G296})</t>
        </r>
      </text>
    </comment>
    <comment ref="I206" authorId="0" shapeId="0" xr:uid="{1DA4E37D-64A6-4614-A850-7895CA894B6D}">
      <text>
        <r>
          <rPr>
            <sz val="9"/>
            <color indexed="81"/>
            <rFont val="Tahoma"/>
            <family val="2"/>
          </rPr>
          <t>Account_Balance_MTD(acctdept: {Map!H296})</t>
        </r>
      </text>
    </comment>
    <comment ref="J206" authorId="0" shapeId="0" xr:uid="{62EE1C5F-58B4-4DB9-B103-9B066272F1F3}">
      <text>
        <r>
          <rPr>
            <sz val="9"/>
            <color indexed="81"/>
            <rFont val="Tahoma"/>
            <family val="2"/>
          </rPr>
          <t>Account_Balance_MTD(acctdept: {Map!I296})</t>
        </r>
      </text>
    </comment>
    <comment ref="K206" authorId="0" shapeId="0" xr:uid="{FED21B02-2600-492B-B232-2C327258F57B}">
      <text>
        <r>
          <rPr>
            <sz val="9"/>
            <color indexed="81"/>
            <rFont val="Tahoma"/>
            <family val="2"/>
          </rPr>
          <t>Account_Balance_MTD(acctdept: {Map!J296})</t>
        </r>
      </text>
    </comment>
    <comment ref="L206" authorId="0" shapeId="0" xr:uid="{C8DF3BBA-AADF-45BB-B6D1-8B071452EB30}">
      <text>
        <r>
          <rPr>
            <sz val="9"/>
            <color indexed="81"/>
            <rFont val="Tahoma"/>
            <family val="2"/>
          </rPr>
          <t>Account_Balance_MTD(acctdept: {Map!K296})</t>
        </r>
      </text>
    </comment>
    <comment ref="M206" authorId="0" shapeId="0" xr:uid="{599C6556-B0D5-41E3-A7CA-E204F5629D0B}">
      <text>
        <r>
          <rPr>
            <sz val="9"/>
            <color indexed="81"/>
            <rFont val="Tahoma"/>
            <family val="2"/>
          </rPr>
          <t>Account_Balance_MTD(acctdept: {Map!L296})</t>
        </r>
      </text>
    </comment>
    <comment ref="D207" authorId="0" shapeId="0" xr:uid="{9BB9975F-443A-4843-B169-870E5F62F005}">
      <text>
        <r>
          <rPr>
            <sz val="9"/>
            <color indexed="81"/>
            <rFont val="Tahoma"/>
            <family val="2"/>
          </rPr>
          <t>Account_Balance_MTD(acctdept: {Map!C297})</t>
        </r>
      </text>
    </comment>
    <comment ref="E207" authorId="0" shapeId="0" xr:uid="{9380B691-5F34-4941-AD11-796830A2B9EE}">
      <text>
        <r>
          <rPr>
            <sz val="9"/>
            <color indexed="81"/>
            <rFont val="Tahoma"/>
            <family val="2"/>
          </rPr>
          <t>Account_Balance_MTD(acctdept: {Map!D297})</t>
        </r>
      </text>
    </comment>
    <comment ref="F207" authorId="0" shapeId="0" xr:uid="{00030DC1-1D29-475F-B3FF-1E51CEE6638E}">
      <text>
        <r>
          <rPr>
            <sz val="9"/>
            <color indexed="81"/>
            <rFont val="Tahoma"/>
            <family val="2"/>
          </rPr>
          <t>Account_Balance_MTD(acctdept: {Map!E297})</t>
        </r>
      </text>
    </comment>
    <comment ref="G207" authorId="0" shapeId="0" xr:uid="{E536E9E9-5632-4360-A975-3A132F012660}">
      <text>
        <r>
          <rPr>
            <sz val="9"/>
            <color indexed="81"/>
            <rFont val="Tahoma"/>
            <family val="2"/>
          </rPr>
          <t>Account_Balance_MTD(acctdept: {Map!F297})</t>
        </r>
      </text>
    </comment>
    <comment ref="H207" authorId="0" shapeId="0" xr:uid="{8DF3AD90-C0F7-46A7-922F-B55E7B1DC9EF}">
      <text>
        <r>
          <rPr>
            <sz val="9"/>
            <color indexed="81"/>
            <rFont val="Tahoma"/>
            <family val="2"/>
          </rPr>
          <t>Account_Balance_MTD(acctdept: {Map!G297})</t>
        </r>
      </text>
    </comment>
    <comment ref="I207" authorId="0" shapeId="0" xr:uid="{0133374D-EC0E-4715-BE3B-5C521509C221}">
      <text>
        <r>
          <rPr>
            <sz val="9"/>
            <color indexed="81"/>
            <rFont val="Tahoma"/>
            <family val="2"/>
          </rPr>
          <t>Account_Balance_MTD(acctdept: {Map!H297})</t>
        </r>
      </text>
    </comment>
    <comment ref="J207" authorId="0" shapeId="0" xr:uid="{D75BD4D2-B649-4817-8870-BC35A1EC6B54}">
      <text>
        <r>
          <rPr>
            <sz val="9"/>
            <color indexed="81"/>
            <rFont val="Tahoma"/>
            <family val="2"/>
          </rPr>
          <t>Account_Balance_MTD(acctdept: {Map!I297})</t>
        </r>
      </text>
    </comment>
    <comment ref="K207" authorId="0" shapeId="0" xr:uid="{6620758D-7D7E-4A5B-BC33-54C30DE1FFFF}">
      <text>
        <r>
          <rPr>
            <sz val="9"/>
            <color indexed="81"/>
            <rFont val="Tahoma"/>
            <family val="2"/>
          </rPr>
          <t>Account_Balance_MTD(acctdept: {Map!J297})</t>
        </r>
      </text>
    </comment>
    <comment ref="L207" authorId="0" shapeId="0" xr:uid="{53DBDD55-0D5B-4688-B3D0-590D09FA7200}">
      <text>
        <r>
          <rPr>
            <sz val="9"/>
            <color indexed="81"/>
            <rFont val="Tahoma"/>
            <family val="2"/>
          </rPr>
          <t>Account_Balance_MTD(acctdept: {Map!K297})</t>
        </r>
      </text>
    </comment>
    <comment ref="M207" authorId="0" shapeId="0" xr:uid="{36B9B37E-1983-4D1C-A5F5-D3468F1DAEB1}">
      <text>
        <r>
          <rPr>
            <sz val="9"/>
            <color indexed="81"/>
            <rFont val="Tahoma"/>
            <family val="2"/>
          </rPr>
          <t>Account_Balance_MTD(acctdept: {Map!L297})</t>
        </r>
      </text>
    </comment>
    <comment ref="D208" authorId="0" shapeId="0" xr:uid="{2FCB5B73-6396-454A-BB55-986089FB0BF6}">
      <text>
        <r>
          <rPr>
            <sz val="9"/>
            <color indexed="81"/>
            <rFont val="Tahoma"/>
            <family val="2"/>
          </rPr>
          <t>Account_Balance_MTD(acctdept: {Map!C298})</t>
        </r>
      </text>
    </comment>
    <comment ref="E208" authorId="0" shapeId="0" xr:uid="{51C639D1-1BE1-403D-93BD-4BC37044FAEB}">
      <text>
        <r>
          <rPr>
            <sz val="9"/>
            <color indexed="81"/>
            <rFont val="Tahoma"/>
            <family val="2"/>
          </rPr>
          <t>Account_Balance_MTD(acctdept: {Map!D298})</t>
        </r>
      </text>
    </comment>
    <comment ref="F208" authorId="0" shapeId="0" xr:uid="{6BC6D0A0-0CA2-4D13-B0A1-9F779660906D}">
      <text>
        <r>
          <rPr>
            <sz val="9"/>
            <color indexed="81"/>
            <rFont val="Tahoma"/>
            <family val="2"/>
          </rPr>
          <t>Account_Balance_MTD(acctdept: {Map!E298})</t>
        </r>
      </text>
    </comment>
    <comment ref="G208" authorId="0" shapeId="0" xr:uid="{8EE61387-7D8F-4325-8812-D520F1F1E103}">
      <text>
        <r>
          <rPr>
            <sz val="9"/>
            <color indexed="81"/>
            <rFont val="Tahoma"/>
            <family val="2"/>
          </rPr>
          <t>Account_Balance_MTD(acctdept: {Map!F298})</t>
        </r>
      </text>
    </comment>
    <comment ref="H208" authorId="0" shapeId="0" xr:uid="{C0191BBF-4E97-4F54-A814-4CA41336B5FC}">
      <text>
        <r>
          <rPr>
            <sz val="9"/>
            <color indexed="81"/>
            <rFont val="Tahoma"/>
            <family val="2"/>
          </rPr>
          <t>Account_Balance_MTD(acctdept: {Map!G298})</t>
        </r>
      </text>
    </comment>
    <comment ref="I208" authorId="0" shapeId="0" xr:uid="{189111AA-834A-481A-B2AA-30867089BC54}">
      <text>
        <r>
          <rPr>
            <sz val="9"/>
            <color indexed="81"/>
            <rFont val="Tahoma"/>
            <family val="2"/>
          </rPr>
          <t>Account_Balance_MTD(acctdept: {Map!H298})</t>
        </r>
      </text>
    </comment>
    <comment ref="J208" authorId="0" shapeId="0" xr:uid="{FB9A98DE-713C-4721-8085-5533B8AAC671}">
      <text>
        <r>
          <rPr>
            <sz val="9"/>
            <color indexed="81"/>
            <rFont val="Tahoma"/>
            <family val="2"/>
          </rPr>
          <t>Account_Balance_MTD(acctdept: {Map!I298})</t>
        </r>
      </text>
    </comment>
    <comment ref="K208" authorId="0" shapeId="0" xr:uid="{B0A6920B-3F52-425D-AC28-F5534518434B}">
      <text>
        <r>
          <rPr>
            <sz val="9"/>
            <color indexed="81"/>
            <rFont val="Tahoma"/>
            <family val="2"/>
          </rPr>
          <t>Account_Balance_MTD(acctdept: {Map!J298})</t>
        </r>
      </text>
    </comment>
    <comment ref="L208" authorId="0" shapeId="0" xr:uid="{5353D9A1-3CF4-4268-BA45-EBFF4A86A3F0}">
      <text>
        <r>
          <rPr>
            <sz val="9"/>
            <color indexed="81"/>
            <rFont val="Tahoma"/>
            <family val="2"/>
          </rPr>
          <t>Account_Balance_MTD(acctdept: {Map!K298})</t>
        </r>
      </text>
    </comment>
    <comment ref="M208" authorId="0" shapeId="0" xr:uid="{EF8AE465-C2FE-492B-8425-28B67D164C57}">
      <text>
        <r>
          <rPr>
            <sz val="9"/>
            <color indexed="81"/>
            <rFont val="Tahoma"/>
            <family val="2"/>
          </rPr>
          <t>Account_Balance_MTD(acctdept: {Map!L298})</t>
        </r>
      </text>
    </comment>
    <comment ref="D209" authorId="0" shapeId="0" xr:uid="{DF333C34-BD64-4C24-A567-06871DEDBC63}">
      <text>
        <r>
          <rPr>
            <sz val="9"/>
            <color indexed="81"/>
            <rFont val="Tahoma"/>
            <family val="2"/>
          </rPr>
          <t>Account_Balance_MTD(acctdept: {Map!C299})</t>
        </r>
      </text>
    </comment>
    <comment ref="E209" authorId="0" shapeId="0" xr:uid="{93F074BC-4A8D-41FE-897C-60168EB943E7}">
      <text>
        <r>
          <rPr>
            <sz val="9"/>
            <color indexed="81"/>
            <rFont val="Tahoma"/>
            <family val="2"/>
          </rPr>
          <t>Account_Balance_MTD(acctdept: {Map!D299})</t>
        </r>
      </text>
    </comment>
    <comment ref="F209" authorId="0" shapeId="0" xr:uid="{0E02A74E-F5E7-4F6A-8472-D38477904F2F}">
      <text>
        <r>
          <rPr>
            <sz val="9"/>
            <color indexed="81"/>
            <rFont val="Tahoma"/>
            <family val="2"/>
          </rPr>
          <t>Account_Balance_MTD(acctdept: {Map!E299})</t>
        </r>
      </text>
    </comment>
    <comment ref="G209" authorId="0" shapeId="0" xr:uid="{900DBEC6-1CF4-481B-A182-B8B9BC27177B}">
      <text>
        <r>
          <rPr>
            <sz val="9"/>
            <color indexed="81"/>
            <rFont val="Tahoma"/>
            <family val="2"/>
          </rPr>
          <t>Account_Balance_MTD(acctdept: {Map!F299})</t>
        </r>
      </text>
    </comment>
    <comment ref="H209" authorId="0" shapeId="0" xr:uid="{6A725DFC-09B3-4CBB-A998-02CF20D1B67E}">
      <text>
        <r>
          <rPr>
            <sz val="9"/>
            <color indexed="81"/>
            <rFont val="Tahoma"/>
            <family val="2"/>
          </rPr>
          <t>Account_Balance_MTD(acctdept: {Map!G299})</t>
        </r>
      </text>
    </comment>
    <comment ref="I209" authorId="0" shapeId="0" xr:uid="{92FB1F4B-929A-419A-833C-D21101B37371}">
      <text>
        <r>
          <rPr>
            <sz val="9"/>
            <color indexed="81"/>
            <rFont val="Tahoma"/>
            <family val="2"/>
          </rPr>
          <t>Account_Balance_MTD(acctdept: {Map!H299})</t>
        </r>
      </text>
    </comment>
    <comment ref="J209" authorId="0" shapeId="0" xr:uid="{08353079-7519-4995-8468-351FDA42BEF9}">
      <text>
        <r>
          <rPr>
            <sz val="9"/>
            <color indexed="81"/>
            <rFont val="Tahoma"/>
            <family val="2"/>
          </rPr>
          <t>Account_Balance_MTD(acctdept: {Map!I299})</t>
        </r>
      </text>
    </comment>
    <comment ref="K209" authorId="0" shapeId="0" xr:uid="{539A1255-A3DC-484A-9649-D66122F03F56}">
      <text>
        <r>
          <rPr>
            <sz val="9"/>
            <color indexed="81"/>
            <rFont val="Tahoma"/>
            <family val="2"/>
          </rPr>
          <t>Account_Balance_MTD(acctdept: {Map!J299})</t>
        </r>
      </text>
    </comment>
    <comment ref="L209" authorId="0" shapeId="0" xr:uid="{656D62CF-2BAF-4254-A7F3-4F262E938EA2}">
      <text>
        <r>
          <rPr>
            <sz val="9"/>
            <color indexed="81"/>
            <rFont val="Tahoma"/>
            <family val="2"/>
          </rPr>
          <t>Account_Balance_MTD(acctdept: {Map!K299})</t>
        </r>
      </text>
    </comment>
    <comment ref="M209" authorId="0" shapeId="0" xr:uid="{CE946152-FA5F-4D7B-A1C7-76665EF5CB6F}">
      <text>
        <r>
          <rPr>
            <sz val="9"/>
            <color indexed="81"/>
            <rFont val="Tahoma"/>
            <family val="2"/>
          </rPr>
          <t>Account_Balance_MTD(acctdept: {Map!L299})</t>
        </r>
      </text>
    </comment>
    <comment ref="D210" authorId="0" shapeId="0" xr:uid="{0DA12AA9-A893-475A-BFDD-C7EC3C72F41A}">
      <text>
        <r>
          <rPr>
            <sz val="9"/>
            <color indexed="81"/>
            <rFont val="Tahoma"/>
            <family val="2"/>
          </rPr>
          <t>Account_Balance_MTD(acctdept: {Map!C300})</t>
        </r>
      </text>
    </comment>
    <comment ref="E210" authorId="0" shapeId="0" xr:uid="{92FF5A9A-24EC-4963-A3A7-ECF54DEA3D2D}">
      <text>
        <r>
          <rPr>
            <sz val="9"/>
            <color indexed="81"/>
            <rFont val="Tahoma"/>
            <family val="2"/>
          </rPr>
          <t>Account_Balance_MTD(acctdept: {Map!D300})</t>
        </r>
      </text>
    </comment>
    <comment ref="F210" authorId="0" shapeId="0" xr:uid="{08B27190-CCBA-444C-9839-38DBBEEEA989}">
      <text>
        <r>
          <rPr>
            <sz val="9"/>
            <color indexed="81"/>
            <rFont val="Tahoma"/>
            <family val="2"/>
          </rPr>
          <t>Account_Balance_MTD(acctdept: {Map!E300})</t>
        </r>
      </text>
    </comment>
    <comment ref="G210" authorId="0" shapeId="0" xr:uid="{E91A7E0B-CEF5-440D-B38D-EA490C07C9B2}">
      <text>
        <r>
          <rPr>
            <sz val="9"/>
            <color indexed="81"/>
            <rFont val="Tahoma"/>
            <family val="2"/>
          </rPr>
          <t>Account_Balance_MTD(acctdept: {Map!F300})</t>
        </r>
      </text>
    </comment>
    <comment ref="H210" authorId="0" shapeId="0" xr:uid="{3DEF6F92-5D5F-46DC-B453-D93CE8455ADA}">
      <text>
        <r>
          <rPr>
            <sz val="9"/>
            <color indexed="81"/>
            <rFont val="Tahoma"/>
            <family val="2"/>
          </rPr>
          <t>Account_Balance_MTD(acctdept: {Map!G300})</t>
        </r>
      </text>
    </comment>
    <comment ref="I210" authorId="0" shapeId="0" xr:uid="{C7ED2298-10DF-4DFE-BAB5-14D4A6C6090A}">
      <text>
        <r>
          <rPr>
            <sz val="9"/>
            <color indexed="81"/>
            <rFont val="Tahoma"/>
            <family val="2"/>
          </rPr>
          <t>Account_Balance_MTD(acctdept: {Map!H300})</t>
        </r>
      </text>
    </comment>
    <comment ref="J210" authorId="0" shapeId="0" xr:uid="{2D629B22-E3B1-432F-877B-B85A72699CAD}">
      <text>
        <r>
          <rPr>
            <sz val="9"/>
            <color indexed="81"/>
            <rFont val="Tahoma"/>
            <family val="2"/>
          </rPr>
          <t>Account_Balance_MTD(acctdept: {Map!I300})</t>
        </r>
      </text>
    </comment>
    <comment ref="K210" authorId="0" shapeId="0" xr:uid="{9E7232C6-6E02-46A9-BD72-1EAAA91485B6}">
      <text>
        <r>
          <rPr>
            <sz val="9"/>
            <color indexed="81"/>
            <rFont val="Tahoma"/>
            <family val="2"/>
          </rPr>
          <t>Account_Balance_MTD(acctdept: {Map!J300})</t>
        </r>
      </text>
    </comment>
    <comment ref="L210" authorId="0" shapeId="0" xr:uid="{BB750845-9A2C-41A4-BAF6-EEB0CEF0EA18}">
      <text>
        <r>
          <rPr>
            <sz val="9"/>
            <color indexed="81"/>
            <rFont val="Tahoma"/>
            <family val="2"/>
          </rPr>
          <t>Account_Balance_MTD(acctdept: {Map!K300})</t>
        </r>
      </text>
    </comment>
    <comment ref="M210" authorId="0" shapeId="0" xr:uid="{65F92FB1-5B34-4065-831D-9AD57D173D7F}">
      <text>
        <r>
          <rPr>
            <sz val="9"/>
            <color indexed="81"/>
            <rFont val="Tahoma"/>
            <family val="2"/>
          </rPr>
          <t>Account_Balance_MTD(acctdept: {Map!L300})</t>
        </r>
      </text>
    </comment>
    <comment ref="D211" authorId="0" shapeId="0" xr:uid="{66DD3E52-D94C-4C97-84ED-A2A76C9D1176}">
      <text>
        <r>
          <rPr>
            <sz val="9"/>
            <color indexed="81"/>
            <rFont val="Tahoma"/>
            <family val="2"/>
          </rPr>
          <t>Account_Balance_MTD(acctdept: {Map!C301})</t>
        </r>
      </text>
    </comment>
    <comment ref="E211" authorId="0" shapeId="0" xr:uid="{C1E51CCA-F72F-40FC-9049-4ED5453527C3}">
      <text>
        <r>
          <rPr>
            <sz val="9"/>
            <color indexed="81"/>
            <rFont val="Tahoma"/>
            <family val="2"/>
          </rPr>
          <t>Account_Balance_MTD(acctdept: {Map!D301})</t>
        </r>
      </text>
    </comment>
    <comment ref="F211" authorId="0" shapeId="0" xr:uid="{322A0B4F-3B8D-47C1-8A67-EDA2BA695FEC}">
      <text>
        <r>
          <rPr>
            <sz val="9"/>
            <color indexed="81"/>
            <rFont val="Tahoma"/>
            <family val="2"/>
          </rPr>
          <t>Account_Balance_MTD(acctdept: {Map!E301})</t>
        </r>
      </text>
    </comment>
    <comment ref="G211" authorId="0" shapeId="0" xr:uid="{A168C502-4B1A-4AA4-B062-DBBD2C38D276}">
      <text>
        <r>
          <rPr>
            <sz val="9"/>
            <color indexed="81"/>
            <rFont val="Tahoma"/>
            <family val="2"/>
          </rPr>
          <t>Account_Balance_MTD(acctdept: {Map!F301})</t>
        </r>
      </text>
    </comment>
    <comment ref="H211" authorId="0" shapeId="0" xr:uid="{A0E4B23B-88A1-49A7-BA9C-BEEED5ACFC57}">
      <text>
        <r>
          <rPr>
            <sz val="9"/>
            <color indexed="81"/>
            <rFont val="Tahoma"/>
            <family val="2"/>
          </rPr>
          <t>Account_Balance_MTD(acctdept: {Map!G301})</t>
        </r>
      </text>
    </comment>
    <comment ref="I211" authorId="0" shapeId="0" xr:uid="{ABE3CF28-8A46-4584-A745-D9D97491D5F4}">
      <text>
        <r>
          <rPr>
            <sz val="9"/>
            <color indexed="81"/>
            <rFont val="Tahoma"/>
            <family val="2"/>
          </rPr>
          <t>Account_Balance_MTD(acctdept: {Map!H301})</t>
        </r>
      </text>
    </comment>
    <comment ref="J211" authorId="0" shapeId="0" xr:uid="{5AE2EAB6-A9C5-4EB5-9469-298AFA287E51}">
      <text>
        <r>
          <rPr>
            <sz val="9"/>
            <color indexed="81"/>
            <rFont val="Tahoma"/>
            <family val="2"/>
          </rPr>
          <t>Account_Balance_MTD(acctdept: {Map!I301})</t>
        </r>
      </text>
    </comment>
    <comment ref="K211" authorId="0" shapeId="0" xr:uid="{6EC4CAFC-F123-48D2-824F-68123A74E7AA}">
      <text>
        <r>
          <rPr>
            <sz val="9"/>
            <color indexed="81"/>
            <rFont val="Tahoma"/>
            <family val="2"/>
          </rPr>
          <t>Account_Balance_MTD(acctdept: {Map!J301})</t>
        </r>
      </text>
    </comment>
    <comment ref="L211" authorId="0" shapeId="0" xr:uid="{12A5BF85-32C2-4861-A9B4-20F6DD72E192}">
      <text>
        <r>
          <rPr>
            <sz val="9"/>
            <color indexed="81"/>
            <rFont val="Tahoma"/>
            <family val="2"/>
          </rPr>
          <t>Account_Balance_MTD(acctdept: {Map!K301})</t>
        </r>
      </text>
    </comment>
    <comment ref="M211" authorId="0" shapeId="0" xr:uid="{18301BF2-AC20-41CA-A29F-7416B177395E}">
      <text>
        <r>
          <rPr>
            <sz val="9"/>
            <color indexed="81"/>
            <rFont val="Tahoma"/>
            <family val="2"/>
          </rPr>
          <t>Account_Balance_MTD(acctdept: {Map!L301})</t>
        </r>
      </text>
    </comment>
    <comment ref="D212" authorId="0" shapeId="0" xr:uid="{7C78B076-DF4E-41FD-AFDC-85AD98BD2EC2}">
      <text>
        <r>
          <rPr>
            <sz val="9"/>
            <color indexed="81"/>
            <rFont val="Tahoma"/>
            <family val="2"/>
          </rPr>
          <t>Account_Balance_MTD(acctdept: {Map!C302})</t>
        </r>
      </text>
    </comment>
    <comment ref="E212" authorId="0" shapeId="0" xr:uid="{D1187774-FA7D-439D-BC31-63AD3765D184}">
      <text>
        <r>
          <rPr>
            <sz val="9"/>
            <color indexed="81"/>
            <rFont val="Tahoma"/>
            <family val="2"/>
          </rPr>
          <t>Account_Balance_MTD(acctdept: {Map!D302})</t>
        </r>
      </text>
    </comment>
    <comment ref="F212" authorId="0" shapeId="0" xr:uid="{02B4BEC3-7F06-4819-A0C8-C747D04B9885}">
      <text>
        <r>
          <rPr>
            <sz val="9"/>
            <color indexed="81"/>
            <rFont val="Tahoma"/>
            <family val="2"/>
          </rPr>
          <t>Account_Balance_MTD(acctdept: {Map!E302})</t>
        </r>
      </text>
    </comment>
    <comment ref="G212" authorId="0" shapeId="0" xr:uid="{6BC9B1F1-C0F8-43BD-88E8-4B71082F07E8}">
      <text>
        <r>
          <rPr>
            <sz val="9"/>
            <color indexed="81"/>
            <rFont val="Tahoma"/>
            <family val="2"/>
          </rPr>
          <t>Account_Balance_MTD(acctdept: {Map!F302})</t>
        </r>
      </text>
    </comment>
    <comment ref="H212" authorId="0" shapeId="0" xr:uid="{147EF295-526B-4456-9245-A1DBEF5469A6}">
      <text>
        <r>
          <rPr>
            <sz val="9"/>
            <color indexed="81"/>
            <rFont val="Tahoma"/>
            <family val="2"/>
          </rPr>
          <t>Account_Balance_MTD(acctdept: {Map!G302})</t>
        </r>
      </text>
    </comment>
    <comment ref="I212" authorId="0" shapeId="0" xr:uid="{6DCC45E4-A331-4109-9DD4-EA75A32CA9BA}">
      <text>
        <r>
          <rPr>
            <sz val="9"/>
            <color indexed="81"/>
            <rFont val="Tahoma"/>
            <family val="2"/>
          </rPr>
          <t>Account_Balance_MTD(acctdept: {Map!H302})</t>
        </r>
      </text>
    </comment>
    <comment ref="J212" authorId="0" shapeId="0" xr:uid="{BC5A9D03-2283-4853-A1A8-B367F7FF52AD}">
      <text>
        <r>
          <rPr>
            <sz val="9"/>
            <color indexed="81"/>
            <rFont val="Tahoma"/>
            <family val="2"/>
          </rPr>
          <t>Account_Balance_MTD(acctdept: {Map!I302})</t>
        </r>
      </text>
    </comment>
    <comment ref="K212" authorId="0" shapeId="0" xr:uid="{F79AC160-2F0D-4AA5-8E9E-F4921A50270C}">
      <text>
        <r>
          <rPr>
            <sz val="9"/>
            <color indexed="81"/>
            <rFont val="Tahoma"/>
            <family val="2"/>
          </rPr>
          <t>Account_Balance_MTD(acctdept: {Map!J302})</t>
        </r>
      </text>
    </comment>
    <comment ref="L212" authorId="0" shapeId="0" xr:uid="{2B997E41-D3E4-419B-878A-838E75F6320F}">
      <text>
        <r>
          <rPr>
            <sz val="9"/>
            <color indexed="81"/>
            <rFont val="Tahoma"/>
            <family val="2"/>
          </rPr>
          <t>Account_Balance_MTD(acctdept: {Map!K302})</t>
        </r>
      </text>
    </comment>
    <comment ref="M212" authorId="0" shapeId="0" xr:uid="{CA06BB10-ED4B-4531-9A86-7C6792139276}">
      <text>
        <r>
          <rPr>
            <sz val="9"/>
            <color indexed="81"/>
            <rFont val="Tahoma"/>
            <family val="2"/>
          </rPr>
          <t>Account_Balance_MTD(acctdept: {Map!L302})</t>
        </r>
      </text>
    </comment>
    <comment ref="D213" authorId="0" shapeId="0" xr:uid="{5E2D722A-711E-4E52-930C-5ED88835ECDA}">
      <text>
        <r>
          <rPr>
            <sz val="9"/>
            <color indexed="81"/>
            <rFont val="Tahoma"/>
            <family val="2"/>
          </rPr>
          <t>Account_Balance_MTD(acctdept: {Map!C303})</t>
        </r>
      </text>
    </comment>
    <comment ref="E213" authorId="0" shapeId="0" xr:uid="{FF7B3078-AD1E-4819-B67C-C4AD5D66E17C}">
      <text>
        <r>
          <rPr>
            <sz val="9"/>
            <color indexed="81"/>
            <rFont val="Tahoma"/>
            <family val="2"/>
          </rPr>
          <t>Account_Balance_MTD(acctdept: {Map!D303})</t>
        </r>
      </text>
    </comment>
    <comment ref="F213" authorId="0" shapeId="0" xr:uid="{B5FB0082-7CA0-4204-AA33-3D38CEC58EBC}">
      <text>
        <r>
          <rPr>
            <sz val="9"/>
            <color indexed="81"/>
            <rFont val="Tahoma"/>
            <family val="2"/>
          </rPr>
          <t>Account_Balance_MTD(acctdept: {Map!E303})</t>
        </r>
      </text>
    </comment>
    <comment ref="G213" authorId="0" shapeId="0" xr:uid="{7F8D3BCC-19C7-40AF-A599-421FFF1FBF87}">
      <text>
        <r>
          <rPr>
            <sz val="9"/>
            <color indexed="81"/>
            <rFont val="Tahoma"/>
            <family val="2"/>
          </rPr>
          <t>Account_Balance_MTD(acctdept: {Map!F303})</t>
        </r>
      </text>
    </comment>
    <comment ref="H213" authorId="0" shapeId="0" xr:uid="{BBE3F32A-72DD-4A66-90D2-5F1E1ED791C5}">
      <text>
        <r>
          <rPr>
            <sz val="9"/>
            <color indexed="81"/>
            <rFont val="Tahoma"/>
            <family val="2"/>
          </rPr>
          <t>Account_Balance_MTD(acctdept: {Map!G303})</t>
        </r>
      </text>
    </comment>
    <comment ref="I213" authorId="0" shapeId="0" xr:uid="{12858A7D-C9D0-4413-87DE-BC7188E04023}">
      <text>
        <r>
          <rPr>
            <sz val="9"/>
            <color indexed="81"/>
            <rFont val="Tahoma"/>
            <family val="2"/>
          </rPr>
          <t>Account_Balance_MTD(acctdept: {Map!H303})</t>
        </r>
      </text>
    </comment>
    <comment ref="J213" authorId="0" shapeId="0" xr:uid="{EE5D465A-CB14-484B-99BE-4FB563E1AB04}">
      <text>
        <r>
          <rPr>
            <sz val="9"/>
            <color indexed="81"/>
            <rFont val="Tahoma"/>
            <family val="2"/>
          </rPr>
          <t>Account_Balance_MTD(acctdept: {Map!I303})</t>
        </r>
      </text>
    </comment>
    <comment ref="K213" authorId="0" shapeId="0" xr:uid="{694A6ACA-5931-4F59-B23B-8456C0D1A6F8}">
      <text>
        <r>
          <rPr>
            <sz val="9"/>
            <color indexed="81"/>
            <rFont val="Tahoma"/>
            <family val="2"/>
          </rPr>
          <t>Account_Balance_MTD(acctdept: {Map!J303})</t>
        </r>
      </text>
    </comment>
    <comment ref="L213" authorId="0" shapeId="0" xr:uid="{CC1C9595-5E59-4A83-BA3D-9C21AB458817}">
      <text>
        <r>
          <rPr>
            <sz val="9"/>
            <color indexed="81"/>
            <rFont val="Tahoma"/>
            <family val="2"/>
          </rPr>
          <t>Account_Balance_MTD(acctdept: {Map!K303})</t>
        </r>
      </text>
    </comment>
    <comment ref="M213" authorId="0" shapeId="0" xr:uid="{26A52A02-6494-4C66-800F-02DE5B387726}">
      <text>
        <r>
          <rPr>
            <sz val="9"/>
            <color indexed="81"/>
            <rFont val="Tahoma"/>
            <family val="2"/>
          </rPr>
          <t>Account_Balance_MTD(acctdept: {Map!L303})</t>
        </r>
      </text>
    </comment>
    <comment ref="D214" authorId="0" shapeId="0" xr:uid="{B328113D-BC1F-4575-89C0-816203534783}">
      <text>
        <r>
          <rPr>
            <sz val="9"/>
            <color indexed="81"/>
            <rFont val="Tahoma"/>
            <family val="2"/>
          </rPr>
          <t>Account_Balance_MTD(acctdept: {Map!C304})</t>
        </r>
      </text>
    </comment>
    <comment ref="E214" authorId="0" shapeId="0" xr:uid="{494C7D80-B451-43C4-96C9-B4504007B28C}">
      <text>
        <r>
          <rPr>
            <sz val="9"/>
            <color indexed="81"/>
            <rFont val="Tahoma"/>
            <family val="2"/>
          </rPr>
          <t>Account_Balance_MTD(acctdept: {Map!D304})</t>
        </r>
      </text>
    </comment>
    <comment ref="F214" authorId="0" shapeId="0" xr:uid="{0217D18C-7436-42D7-8BFE-88FE9A9A7D05}">
      <text>
        <r>
          <rPr>
            <sz val="9"/>
            <color indexed="81"/>
            <rFont val="Tahoma"/>
            <family val="2"/>
          </rPr>
          <t>Account_Balance_MTD(acctdept: {Map!E304})</t>
        </r>
      </text>
    </comment>
    <comment ref="G214" authorId="0" shapeId="0" xr:uid="{AE70E3F8-D01D-46AF-AE49-6B87D9F0B111}">
      <text>
        <r>
          <rPr>
            <sz val="9"/>
            <color indexed="81"/>
            <rFont val="Tahoma"/>
            <family val="2"/>
          </rPr>
          <t>Account_Balance_MTD(acctdept: {Map!F304})</t>
        </r>
      </text>
    </comment>
    <comment ref="H214" authorId="0" shapeId="0" xr:uid="{0BB40E06-438D-47D3-B8B4-F5D070988D7D}">
      <text>
        <r>
          <rPr>
            <sz val="9"/>
            <color indexed="81"/>
            <rFont val="Tahoma"/>
            <family val="2"/>
          </rPr>
          <t>Account_Balance_MTD(acctdept: {Map!G304})</t>
        </r>
      </text>
    </comment>
    <comment ref="I214" authorId="0" shapeId="0" xr:uid="{0EDDE9EB-FD4E-4C1C-B024-DF6FEBC1B913}">
      <text>
        <r>
          <rPr>
            <sz val="9"/>
            <color indexed="81"/>
            <rFont val="Tahoma"/>
            <family val="2"/>
          </rPr>
          <t>Account_Balance_MTD(acctdept: {Map!H304})</t>
        </r>
      </text>
    </comment>
    <comment ref="J214" authorId="0" shapeId="0" xr:uid="{2A416317-C4C0-4F2C-913C-16D125CB5075}">
      <text>
        <r>
          <rPr>
            <sz val="9"/>
            <color indexed="81"/>
            <rFont val="Tahoma"/>
            <family val="2"/>
          </rPr>
          <t>Account_Balance_MTD(acctdept: {Map!I304})</t>
        </r>
      </text>
    </comment>
    <comment ref="K214" authorId="0" shapeId="0" xr:uid="{E90297E1-1588-4197-8C79-C54B189401CD}">
      <text>
        <r>
          <rPr>
            <sz val="9"/>
            <color indexed="81"/>
            <rFont val="Tahoma"/>
            <family val="2"/>
          </rPr>
          <t>Account_Balance_MTD(acctdept: {Map!J304})</t>
        </r>
      </text>
    </comment>
    <comment ref="L214" authorId="0" shapeId="0" xr:uid="{25A83AE4-AA8C-4472-99F3-BEB2D2F73DF6}">
      <text>
        <r>
          <rPr>
            <sz val="9"/>
            <color indexed="81"/>
            <rFont val="Tahoma"/>
            <family val="2"/>
          </rPr>
          <t>Account_Balance_MTD(acctdept: {Map!K304})</t>
        </r>
      </text>
    </comment>
    <comment ref="M214" authorId="0" shapeId="0" xr:uid="{D2029457-E07C-441B-8E97-1840000511B6}">
      <text>
        <r>
          <rPr>
            <sz val="9"/>
            <color indexed="81"/>
            <rFont val="Tahoma"/>
            <family val="2"/>
          </rPr>
          <t>Account_Balance_MTD(acctdept: {Map!L304})</t>
        </r>
      </text>
    </comment>
    <comment ref="D215" authorId="0" shapeId="0" xr:uid="{13B59C51-6612-4461-8FE0-A05EE9BDB91F}">
      <text>
        <r>
          <rPr>
            <sz val="9"/>
            <color indexed="81"/>
            <rFont val="Tahoma"/>
            <family val="2"/>
          </rPr>
          <t>Account_Balance_MTD(acctdept: {Map!C305})</t>
        </r>
      </text>
    </comment>
    <comment ref="E215" authorId="0" shapeId="0" xr:uid="{07F4BDC2-A4CD-4494-9415-6337B50A18F1}">
      <text>
        <r>
          <rPr>
            <sz val="9"/>
            <color indexed="81"/>
            <rFont val="Tahoma"/>
            <family val="2"/>
          </rPr>
          <t>Account_Balance_MTD(acctdept: {Map!D305})</t>
        </r>
      </text>
    </comment>
    <comment ref="F215" authorId="0" shapeId="0" xr:uid="{4D8CA210-06EF-41B1-B6CA-22232A2ABB2C}">
      <text>
        <r>
          <rPr>
            <sz val="9"/>
            <color indexed="81"/>
            <rFont val="Tahoma"/>
            <family val="2"/>
          </rPr>
          <t>Account_Balance_MTD(acctdept: {Map!E305})</t>
        </r>
      </text>
    </comment>
    <comment ref="G215" authorId="0" shapeId="0" xr:uid="{F41EB83C-C24E-444C-A232-9D370C139C73}">
      <text>
        <r>
          <rPr>
            <sz val="9"/>
            <color indexed="81"/>
            <rFont val="Tahoma"/>
            <family val="2"/>
          </rPr>
          <t>Account_Balance_MTD(acctdept: {Map!F305})</t>
        </r>
      </text>
    </comment>
    <comment ref="H215" authorId="0" shapeId="0" xr:uid="{A3106742-80FA-4F43-88E7-2220CE116A0F}">
      <text>
        <r>
          <rPr>
            <sz val="9"/>
            <color indexed="81"/>
            <rFont val="Tahoma"/>
            <family val="2"/>
          </rPr>
          <t>Account_Balance_MTD(acctdept: {Map!G305})</t>
        </r>
      </text>
    </comment>
    <comment ref="I215" authorId="0" shapeId="0" xr:uid="{C385C2E6-FBC0-4E1E-B994-D082F5A390EE}">
      <text>
        <r>
          <rPr>
            <sz val="9"/>
            <color indexed="81"/>
            <rFont val="Tahoma"/>
            <family val="2"/>
          </rPr>
          <t>Account_Balance_MTD(acctdept: {Map!H305})</t>
        </r>
      </text>
    </comment>
    <comment ref="J215" authorId="0" shapeId="0" xr:uid="{7E73DA8C-50EA-499F-B7AF-B64501CC19DD}">
      <text>
        <r>
          <rPr>
            <sz val="9"/>
            <color indexed="81"/>
            <rFont val="Tahoma"/>
            <family val="2"/>
          </rPr>
          <t>Account_Balance_MTD(acctdept: {Map!I305})</t>
        </r>
      </text>
    </comment>
    <comment ref="K215" authorId="0" shapeId="0" xr:uid="{06D5D7A6-7344-4AE4-8083-BC2D2CAFB0B0}">
      <text>
        <r>
          <rPr>
            <sz val="9"/>
            <color indexed="81"/>
            <rFont val="Tahoma"/>
            <family val="2"/>
          </rPr>
          <t>Account_Balance_MTD(acctdept: {Map!J305})</t>
        </r>
      </text>
    </comment>
    <comment ref="L215" authorId="0" shapeId="0" xr:uid="{8CF3202E-D295-43EC-AFCF-A9580983D71C}">
      <text>
        <r>
          <rPr>
            <sz val="9"/>
            <color indexed="81"/>
            <rFont val="Tahoma"/>
            <family val="2"/>
          </rPr>
          <t>Account_Balance_MTD(acctdept: {Map!K305})</t>
        </r>
      </text>
    </comment>
    <comment ref="M215" authorId="0" shapeId="0" xr:uid="{2F834B61-EEFD-4B9E-A31C-5993F8139E5F}">
      <text>
        <r>
          <rPr>
            <sz val="9"/>
            <color indexed="81"/>
            <rFont val="Tahoma"/>
            <family val="2"/>
          </rPr>
          <t>Account_Balance_MTD(acctdept: {Map!L305})</t>
        </r>
      </text>
    </comment>
    <comment ref="D216" authorId="0" shapeId="0" xr:uid="{F4B81949-6F99-4C5B-B1B4-56E6C8844DED}">
      <text>
        <r>
          <rPr>
            <sz val="9"/>
            <color indexed="81"/>
            <rFont val="Tahoma"/>
            <family val="2"/>
          </rPr>
          <t>Account_Balance_MTD(acctdept: {Map!C306})</t>
        </r>
      </text>
    </comment>
    <comment ref="E216" authorId="0" shapeId="0" xr:uid="{2190DCDD-372D-41D2-B78A-4CAF9362EB18}">
      <text>
        <r>
          <rPr>
            <sz val="9"/>
            <color indexed="81"/>
            <rFont val="Tahoma"/>
            <family val="2"/>
          </rPr>
          <t>Account_Balance_MTD(acctdept: {Map!D306})</t>
        </r>
      </text>
    </comment>
    <comment ref="F216" authorId="0" shapeId="0" xr:uid="{AC06F68F-D858-4556-A528-4200FFA0C012}">
      <text>
        <r>
          <rPr>
            <sz val="9"/>
            <color indexed="81"/>
            <rFont val="Tahoma"/>
            <family val="2"/>
          </rPr>
          <t>Account_Balance_MTD(acctdept: {Map!E306})</t>
        </r>
      </text>
    </comment>
    <comment ref="G216" authorId="0" shapeId="0" xr:uid="{310180F3-030E-49DB-BD7A-022724A665E5}">
      <text>
        <r>
          <rPr>
            <sz val="9"/>
            <color indexed="81"/>
            <rFont val="Tahoma"/>
            <family val="2"/>
          </rPr>
          <t>Account_Balance_MTD(acctdept: {Map!F306})</t>
        </r>
      </text>
    </comment>
    <comment ref="H216" authorId="0" shapeId="0" xr:uid="{10B534BE-DEC5-422A-BDB5-3CAD8BB3CBAE}">
      <text>
        <r>
          <rPr>
            <sz val="9"/>
            <color indexed="81"/>
            <rFont val="Tahoma"/>
            <family val="2"/>
          </rPr>
          <t>Account_Balance_MTD(acctdept: {Map!G306})</t>
        </r>
      </text>
    </comment>
    <comment ref="I216" authorId="0" shapeId="0" xr:uid="{FACFC354-D8A1-4C29-9DDB-137F93553186}">
      <text>
        <r>
          <rPr>
            <sz val="9"/>
            <color indexed="81"/>
            <rFont val="Tahoma"/>
            <family val="2"/>
          </rPr>
          <t>Account_Balance_MTD(acctdept: {Map!H306})</t>
        </r>
      </text>
    </comment>
    <comment ref="J216" authorId="0" shapeId="0" xr:uid="{7C2C4453-F46C-4AFA-AAD4-448E9D9F3639}">
      <text>
        <r>
          <rPr>
            <sz val="9"/>
            <color indexed="81"/>
            <rFont val="Tahoma"/>
            <family val="2"/>
          </rPr>
          <t>Account_Balance_MTD(acctdept: {Map!I306})</t>
        </r>
      </text>
    </comment>
    <comment ref="K216" authorId="0" shapeId="0" xr:uid="{4FC062C2-D57D-4247-B5BF-FD9974379AF0}">
      <text>
        <r>
          <rPr>
            <sz val="9"/>
            <color indexed="81"/>
            <rFont val="Tahoma"/>
            <family val="2"/>
          </rPr>
          <t>Account_Balance_MTD(acctdept: {Map!J306})</t>
        </r>
      </text>
    </comment>
    <comment ref="L216" authorId="0" shapeId="0" xr:uid="{BC4E861C-CD4F-49F0-BEF6-23C980874C5A}">
      <text>
        <r>
          <rPr>
            <sz val="9"/>
            <color indexed="81"/>
            <rFont val="Tahoma"/>
            <family val="2"/>
          </rPr>
          <t>Account_Balance_MTD(acctdept: {Map!K306})</t>
        </r>
      </text>
    </comment>
    <comment ref="M216" authorId="0" shapeId="0" xr:uid="{C44FA097-CE6A-4D8D-B9FD-F353885A41A5}">
      <text>
        <r>
          <rPr>
            <sz val="9"/>
            <color indexed="81"/>
            <rFont val="Tahoma"/>
            <family val="2"/>
          </rPr>
          <t>Account_Balance_MTD(acctdept: {Map!L306})</t>
        </r>
      </text>
    </comment>
    <comment ref="D217" authorId="0" shapeId="0" xr:uid="{70BE8827-CC38-4DA9-B9D0-F251EC854DDC}">
      <text>
        <r>
          <rPr>
            <sz val="9"/>
            <color indexed="81"/>
            <rFont val="Tahoma"/>
            <family val="2"/>
          </rPr>
          <t>Account_Balance_MTD(acctdept: {Map!C307})</t>
        </r>
      </text>
    </comment>
    <comment ref="E217" authorId="0" shapeId="0" xr:uid="{2FE62039-22E9-4504-AE0B-D490D366188A}">
      <text>
        <r>
          <rPr>
            <sz val="9"/>
            <color indexed="81"/>
            <rFont val="Tahoma"/>
            <family val="2"/>
          </rPr>
          <t>Account_Balance_MTD(acctdept: {Map!D307})</t>
        </r>
      </text>
    </comment>
    <comment ref="F217" authorId="0" shapeId="0" xr:uid="{F5352067-C1DE-4D59-A279-91CC6C753D81}">
      <text>
        <r>
          <rPr>
            <sz val="9"/>
            <color indexed="81"/>
            <rFont val="Tahoma"/>
            <family val="2"/>
          </rPr>
          <t>Account_Balance_MTD(acctdept: {Map!E307})</t>
        </r>
      </text>
    </comment>
    <comment ref="G217" authorId="0" shapeId="0" xr:uid="{1650E5FD-41DE-4477-B78A-CD08A1127CB0}">
      <text>
        <r>
          <rPr>
            <sz val="9"/>
            <color indexed="81"/>
            <rFont val="Tahoma"/>
            <family val="2"/>
          </rPr>
          <t>Account_Balance_MTD(acctdept: {Map!F307})</t>
        </r>
      </text>
    </comment>
    <comment ref="H217" authorId="0" shapeId="0" xr:uid="{A7F6468B-99DA-45C0-BDC6-C4AAAFD7CC92}">
      <text>
        <r>
          <rPr>
            <sz val="9"/>
            <color indexed="81"/>
            <rFont val="Tahoma"/>
            <family val="2"/>
          </rPr>
          <t>Account_Balance_MTD(acctdept: {Map!G307})</t>
        </r>
      </text>
    </comment>
    <comment ref="I217" authorId="0" shapeId="0" xr:uid="{04C75142-218C-43A9-B986-22BE7EC9D786}">
      <text>
        <r>
          <rPr>
            <sz val="9"/>
            <color indexed="81"/>
            <rFont val="Tahoma"/>
            <family val="2"/>
          </rPr>
          <t>Account_Balance_MTD(acctdept: {Map!H307})</t>
        </r>
      </text>
    </comment>
    <comment ref="J217" authorId="0" shapeId="0" xr:uid="{AC810CB2-9D80-4533-A274-20E712FE923C}">
      <text>
        <r>
          <rPr>
            <sz val="9"/>
            <color indexed="81"/>
            <rFont val="Tahoma"/>
            <family val="2"/>
          </rPr>
          <t>Account_Balance_MTD(acctdept: {Map!I307})</t>
        </r>
      </text>
    </comment>
    <comment ref="K217" authorId="0" shapeId="0" xr:uid="{CF2CB47E-C86C-4541-9F4B-0A8F03754395}">
      <text>
        <r>
          <rPr>
            <sz val="9"/>
            <color indexed="81"/>
            <rFont val="Tahoma"/>
            <family val="2"/>
          </rPr>
          <t>Account_Balance_MTD(acctdept: {Map!J307})</t>
        </r>
      </text>
    </comment>
    <comment ref="L217" authorId="0" shapeId="0" xr:uid="{9C296846-6436-4A91-93B4-2EA2D46D1DEA}">
      <text>
        <r>
          <rPr>
            <sz val="9"/>
            <color indexed="81"/>
            <rFont val="Tahoma"/>
            <family val="2"/>
          </rPr>
          <t>Account_Balance_MTD(acctdept: {Map!K307})</t>
        </r>
      </text>
    </comment>
    <comment ref="M217" authorId="0" shapeId="0" xr:uid="{4215631F-D5EB-4779-AEF2-B88E56816C33}">
      <text>
        <r>
          <rPr>
            <sz val="9"/>
            <color indexed="81"/>
            <rFont val="Tahoma"/>
            <family val="2"/>
          </rPr>
          <t>Account_Balance_MTD(acctdept: {Map!L307})</t>
        </r>
      </text>
    </comment>
    <comment ref="D218" authorId="0" shapeId="0" xr:uid="{EA49C9CC-012F-4194-9FFD-A4EF4C072767}">
      <text>
        <r>
          <rPr>
            <sz val="9"/>
            <color indexed="81"/>
            <rFont val="Tahoma"/>
            <family val="2"/>
          </rPr>
          <t>Account_Balance_MTD(acctdept: {Map!C308})</t>
        </r>
      </text>
    </comment>
    <comment ref="E218" authorId="0" shapeId="0" xr:uid="{9096BE4B-EF1F-4026-9269-C010BB2FCF09}">
      <text>
        <r>
          <rPr>
            <sz val="9"/>
            <color indexed="81"/>
            <rFont val="Tahoma"/>
            <family val="2"/>
          </rPr>
          <t>Account_Balance_MTD(acctdept: {Map!D308})</t>
        </r>
      </text>
    </comment>
    <comment ref="F218" authorId="0" shapeId="0" xr:uid="{BE39746C-CAEF-4EC8-96CA-49950BAF6646}">
      <text>
        <r>
          <rPr>
            <sz val="9"/>
            <color indexed="81"/>
            <rFont val="Tahoma"/>
            <family val="2"/>
          </rPr>
          <t>Account_Balance_MTD(acctdept: {Map!E308})</t>
        </r>
      </text>
    </comment>
    <comment ref="G218" authorId="0" shapeId="0" xr:uid="{DA217933-5DA3-4984-A994-45663CE30DDC}">
      <text>
        <r>
          <rPr>
            <sz val="9"/>
            <color indexed="81"/>
            <rFont val="Tahoma"/>
            <family val="2"/>
          </rPr>
          <t>Account_Balance_MTD(acctdept: {Map!F308})</t>
        </r>
      </text>
    </comment>
    <comment ref="H218" authorId="0" shapeId="0" xr:uid="{76F9D1E2-FA68-470A-A848-B57D87B6661D}">
      <text>
        <r>
          <rPr>
            <sz val="9"/>
            <color indexed="81"/>
            <rFont val="Tahoma"/>
            <family val="2"/>
          </rPr>
          <t>Account_Balance_MTD(acctdept: {Map!G308})</t>
        </r>
      </text>
    </comment>
    <comment ref="I218" authorId="0" shapeId="0" xr:uid="{F5B2DC56-D08E-40E9-88F9-23BDA675AA9A}">
      <text>
        <r>
          <rPr>
            <sz val="9"/>
            <color indexed="81"/>
            <rFont val="Tahoma"/>
            <family val="2"/>
          </rPr>
          <t>Account_Balance_MTD(acctdept: {Map!H308})</t>
        </r>
      </text>
    </comment>
    <comment ref="J218" authorId="0" shapeId="0" xr:uid="{CF3E3882-CECD-4E9F-9C96-A00B4329A818}">
      <text>
        <r>
          <rPr>
            <sz val="9"/>
            <color indexed="81"/>
            <rFont val="Tahoma"/>
            <family val="2"/>
          </rPr>
          <t>Account_Balance_MTD(acctdept: {Map!I308})</t>
        </r>
      </text>
    </comment>
    <comment ref="K218" authorId="0" shapeId="0" xr:uid="{D5FAB8F4-2413-4E5E-8972-F8F8C58CD458}">
      <text>
        <r>
          <rPr>
            <sz val="9"/>
            <color indexed="81"/>
            <rFont val="Tahoma"/>
            <family val="2"/>
          </rPr>
          <t>Account_Balance_MTD(acctdept: {Map!J308})</t>
        </r>
      </text>
    </comment>
    <comment ref="L218" authorId="0" shapeId="0" xr:uid="{E1765536-6C15-491F-8CD5-CB805B7AFB63}">
      <text>
        <r>
          <rPr>
            <sz val="9"/>
            <color indexed="81"/>
            <rFont val="Tahoma"/>
            <family val="2"/>
          </rPr>
          <t>Account_Balance_MTD(acctdept: {Map!K308})</t>
        </r>
      </text>
    </comment>
    <comment ref="M218" authorId="0" shapeId="0" xr:uid="{B32CE7D2-F049-4094-9A08-284DCC3251BE}">
      <text>
        <r>
          <rPr>
            <sz val="9"/>
            <color indexed="81"/>
            <rFont val="Tahoma"/>
            <family val="2"/>
          </rPr>
          <t>Account_Balance_MTD(acctdept: {Map!L308})</t>
        </r>
      </text>
    </comment>
    <comment ref="D219" authorId="0" shapeId="0" xr:uid="{4F90CA38-C573-4C3C-8675-18D1FCDE5D7C}">
      <text>
        <r>
          <rPr>
            <sz val="9"/>
            <color indexed="81"/>
            <rFont val="Tahoma"/>
            <family val="2"/>
          </rPr>
          <t>Account_Balance_MTD(acctdept: {Map!C309})</t>
        </r>
      </text>
    </comment>
    <comment ref="E219" authorId="0" shapeId="0" xr:uid="{FB81511A-E410-4C08-8157-A510C6C0DA98}">
      <text>
        <r>
          <rPr>
            <sz val="9"/>
            <color indexed="81"/>
            <rFont val="Tahoma"/>
            <family val="2"/>
          </rPr>
          <t>Account_Balance_MTD(acctdept: {Map!D309})</t>
        </r>
      </text>
    </comment>
    <comment ref="F219" authorId="0" shapeId="0" xr:uid="{80A271A2-6B02-47B4-94BF-69BF3FB915D6}">
      <text>
        <r>
          <rPr>
            <sz val="9"/>
            <color indexed="81"/>
            <rFont val="Tahoma"/>
            <family val="2"/>
          </rPr>
          <t>Account_Balance_MTD(acctdept: {Map!E309})</t>
        </r>
      </text>
    </comment>
    <comment ref="G219" authorId="0" shapeId="0" xr:uid="{BE072DAD-C859-4CD6-B43B-9CF3CB152BB3}">
      <text>
        <r>
          <rPr>
            <sz val="9"/>
            <color indexed="81"/>
            <rFont val="Tahoma"/>
            <family val="2"/>
          </rPr>
          <t>Account_Balance_MTD(acctdept: {Map!F309})</t>
        </r>
      </text>
    </comment>
    <comment ref="H219" authorId="0" shapeId="0" xr:uid="{B62516AD-6812-4D20-BB98-89A36254AECE}">
      <text>
        <r>
          <rPr>
            <sz val="9"/>
            <color indexed="81"/>
            <rFont val="Tahoma"/>
            <family val="2"/>
          </rPr>
          <t>Account_Balance_MTD(acctdept: {Map!G309})</t>
        </r>
      </text>
    </comment>
    <comment ref="I219" authorId="0" shapeId="0" xr:uid="{FCBDDE66-2E99-4E7A-9BCD-07C77A0CDC27}">
      <text>
        <r>
          <rPr>
            <sz val="9"/>
            <color indexed="81"/>
            <rFont val="Tahoma"/>
            <family val="2"/>
          </rPr>
          <t>Account_Balance_MTD(acctdept: {Map!H309})</t>
        </r>
      </text>
    </comment>
    <comment ref="J219" authorId="0" shapeId="0" xr:uid="{3346733C-B8AF-4739-820B-CF2075D38137}">
      <text>
        <r>
          <rPr>
            <sz val="9"/>
            <color indexed="81"/>
            <rFont val="Tahoma"/>
            <family val="2"/>
          </rPr>
          <t>Account_Balance_MTD(acctdept: {Map!I309})</t>
        </r>
      </text>
    </comment>
    <comment ref="K219" authorId="0" shapeId="0" xr:uid="{F44E74E9-7EF5-4871-8531-3CF26F44799A}">
      <text>
        <r>
          <rPr>
            <sz val="9"/>
            <color indexed="81"/>
            <rFont val="Tahoma"/>
            <family val="2"/>
          </rPr>
          <t>Account_Balance_MTD(acctdept: {Map!J309})</t>
        </r>
      </text>
    </comment>
    <comment ref="L219" authorId="0" shapeId="0" xr:uid="{4657A085-BE03-4FF8-8EFD-8FAC363E8A96}">
      <text>
        <r>
          <rPr>
            <sz val="9"/>
            <color indexed="81"/>
            <rFont val="Tahoma"/>
            <family val="2"/>
          </rPr>
          <t>Account_Balance_MTD(acctdept: {Map!K309})</t>
        </r>
      </text>
    </comment>
    <comment ref="M219" authorId="0" shapeId="0" xr:uid="{7EA9F532-5F4A-4FF3-9B71-F167ACC4CDE0}">
      <text>
        <r>
          <rPr>
            <sz val="9"/>
            <color indexed="81"/>
            <rFont val="Tahoma"/>
            <family val="2"/>
          </rPr>
          <t>Account_Balance_MTD(acctdept: {Map!L309})</t>
        </r>
      </text>
    </comment>
    <comment ref="D220" authorId="0" shapeId="0" xr:uid="{39F9D1A6-9617-4ADB-8A31-CDC53309ABAD}">
      <text>
        <r>
          <rPr>
            <sz val="9"/>
            <color indexed="81"/>
            <rFont val="Tahoma"/>
            <family val="2"/>
          </rPr>
          <t>Account_Balance_MTD(acctdept: {Map!C310})</t>
        </r>
      </text>
    </comment>
    <comment ref="E220" authorId="0" shapeId="0" xr:uid="{B6D13062-B1DC-4E45-96F3-8D32C5C8F68C}">
      <text>
        <r>
          <rPr>
            <sz val="9"/>
            <color indexed="81"/>
            <rFont val="Tahoma"/>
            <family val="2"/>
          </rPr>
          <t>Account_Balance_MTD(acctdept: {Map!D310})</t>
        </r>
      </text>
    </comment>
    <comment ref="F220" authorId="0" shapeId="0" xr:uid="{4EB8C16A-2E00-4516-9694-88D6ADD59EE7}">
      <text>
        <r>
          <rPr>
            <sz val="9"/>
            <color indexed="81"/>
            <rFont val="Tahoma"/>
            <family val="2"/>
          </rPr>
          <t>Account_Balance_MTD(acctdept: {Map!E310})</t>
        </r>
      </text>
    </comment>
    <comment ref="G220" authorId="0" shapeId="0" xr:uid="{FB26B7C1-226A-4C50-A8C2-C72E9077FDCB}">
      <text>
        <r>
          <rPr>
            <sz val="9"/>
            <color indexed="81"/>
            <rFont val="Tahoma"/>
            <family val="2"/>
          </rPr>
          <t>Account_Balance_MTD(acctdept: {Map!F310})</t>
        </r>
      </text>
    </comment>
    <comment ref="H220" authorId="0" shapeId="0" xr:uid="{C79F1A47-41C2-4482-BB5B-3D86A69FF806}">
      <text>
        <r>
          <rPr>
            <sz val="9"/>
            <color indexed="81"/>
            <rFont val="Tahoma"/>
            <family val="2"/>
          </rPr>
          <t>Account_Balance_MTD(acctdept: {Map!G310})</t>
        </r>
      </text>
    </comment>
    <comment ref="I220" authorId="0" shapeId="0" xr:uid="{A318B912-0995-410C-BD4C-6B4B05BE7A43}">
      <text>
        <r>
          <rPr>
            <sz val="9"/>
            <color indexed="81"/>
            <rFont val="Tahoma"/>
            <family val="2"/>
          </rPr>
          <t>Account_Balance_MTD(acctdept: {Map!H310})</t>
        </r>
      </text>
    </comment>
    <comment ref="J220" authorId="0" shapeId="0" xr:uid="{BFB04311-B39B-4497-8ACC-C7CF24C2A52D}">
      <text>
        <r>
          <rPr>
            <sz val="9"/>
            <color indexed="81"/>
            <rFont val="Tahoma"/>
            <family val="2"/>
          </rPr>
          <t>Account_Balance_MTD(acctdept: {Map!I310})</t>
        </r>
      </text>
    </comment>
    <comment ref="K220" authorId="0" shapeId="0" xr:uid="{86454163-E925-4085-A550-1941C8FAF8FA}">
      <text>
        <r>
          <rPr>
            <sz val="9"/>
            <color indexed="81"/>
            <rFont val="Tahoma"/>
            <family val="2"/>
          </rPr>
          <t>Account_Balance_MTD(acctdept: {Map!J310})</t>
        </r>
      </text>
    </comment>
    <comment ref="L220" authorId="0" shapeId="0" xr:uid="{72FEEB14-78FD-4503-992C-DE44F9F11DA2}">
      <text>
        <r>
          <rPr>
            <sz val="9"/>
            <color indexed="81"/>
            <rFont val="Tahoma"/>
            <family val="2"/>
          </rPr>
          <t>Account_Balance_MTD(acctdept: {Map!K310})</t>
        </r>
      </text>
    </comment>
    <comment ref="M220" authorId="0" shapeId="0" xr:uid="{1EAB37C5-0DE3-46DE-823F-C93C58041E29}">
      <text>
        <r>
          <rPr>
            <sz val="9"/>
            <color indexed="81"/>
            <rFont val="Tahoma"/>
            <family val="2"/>
          </rPr>
          <t>Account_Balance_MTD(acctdept: {Map!L310})</t>
        </r>
      </text>
    </comment>
    <comment ref="D221" authorId="0" shapeId="0" xr:uid="{D338E4A9-B637-4F10-A880-C2C5A700435B}">
      <text>
        <r>
          <rPr>
            <sz val="9"/>
            <color indexed="81"/>
            <rFont val="Tahoma"/>
            <family val="2"/>
          </rPr>
          <t>Account_Balance_MTD(acctdept: {Map!C311})</t>
        </r>
      </text>
    </comment>
    <comment ref="E221" authorId="0" shapeId="0" xr:uid="{CB1D9852-B746-45D4-94B7-199E5678F5E6}">
      <text>
        <r>
          <rPr>
            <sz val="9"/>
            <color indexed="81"/>
            <rFont val="Tahoma"/>
            <family val="2"/>
          </rPr>
          <t>Account_Balance_MTD(acctdept: {Map!D311})</t>
        </r>
      </text>
    </comment>
    <comment ref="F221" authorId="0" shapeId="0" xr:uid="{E15F7F75-9572-4A51-A9E8-5680F99D3E14}">
      <text>
        <r>
          <rPr>
            <sz val="9"/>
            <color indexed="81"/>
            <rFont val="Tahoma"/>
            <family val="2"/>
          </rPr>
          <t>Account_Balance_MTD(acctdept: {Map!E311})</t>
        </r>
      </text>
    </comment>
    <comment ref="G221" authorId="0" shapeId="0" xr:uid="{1A4C3EAF-E381-4688-B224-B06444BFE851}">
      <text>
        <r>
          <rPr>
            <sz val="9"/>
            <color indexed="81"/>
            <rFont val="Tahoma"/>
            <family val="2"/>
          </rPr>
          <t>Account_Balance_MTD(acctdept: {Map!F311})</t>
        </r>
      </text>
    </comment>
    <comment ref="H221" authorId="0" shapeId="0" xr:uid="{2BA5097D-D3F7-4DD8-B594-72A92DC0330D}">
      <text>
        <r>
          <rPr>
            <sz val="9"/>
            <color indexed="81"/>
            <rFont val="Tahoma"/>
            <family val="2"/>
          </rPr>
          <t>Account_Balance_MTD(acctdept: {Map!G311})</t>
        </r>
      </text>
    </comment>
    <comment ref="I221" authorId="0" shapeId="0" xr:uid="{801E2E01-DBF4-483A-A30E-25E032C66417}">
      <text>
        <r>
          <rPr>
            <sz val="9"/>
            <color indexed="81"/>
            <rFont val="Tahoma"/>
            <family val="2"/>
          </rPr>
          <t>Account_Balance_MTD(acctdept: {Map!H311})</t>
        </r>
      </text>
    </comment>
    <comment ref="J221" authorId="0" shapeId="0" xr:uid="{828523D6-1233-4E4C-9B7D-D603AE351079}">
      <text>
        <r>
          <rPr>
            <sz val="9"/>
            <color indexed="81"/>
            <rFont val="Tahoma"/>
            <family val="2"/>
          </rPr>
          <t>Account_Balance_MTD(acctdept: {Map!I311})</t>
        </r>
      </text>
    </comment>
    <comment ref="K221" authorId="0" shapeId="0" xr:uid="{5501B777-EDF1-4425-AF07-107CAEB775C5}">
      <text>
        <r>
          <rPr>
            <sz val="9"/>
            <color indexed="81"/>
            <rFont val="Tahoma"/>
            <family val="2"/>
          </rPr>
          <t>Account_Balance_MTD(acctdept: {Map!J311})</t>
        </r>
      </text>
    </comment>
    <comment ref="L221" authorId="0" shapeId="0" xr:uid="{584F642A-B841-47BC-80B4-981AD57469FF}">
      <text>
        <r>
          <rPr>
            <sz val="9"/>
            <color indexed="81"/>
            <rFont val="Tahoma"/>
            <family val="2"/>
          </rPr>
          <t>Account_Balance_MTD(acctdept: {Map!K311})</t>
        </r>
      </text>
    </comment>
    <comment ref="M221" authorId="0" shapeId="0" xr:uid="{1C74B22C-6426-48FD-BAB5-28BE4FEABFE5}">
      <text>
        <r>
          <rPr>
            <sz val="9"/>
            <color indexed="81"/>
            <rFont val="Tahoma"/>
            <family val="2"/>
          </rPr>
          <t>Account_Balance_MTD(acctdept: {Map!L311})</t>
        </r>
      </text>
    </comment>
    <comment ref="D222" authorId="0" shapeId="0" xr:uid="{C7ADC4FA-85A1-4DD0-96CD-82E7A48FE02A}">
      <text>
        <r>
          <rPr>
            <sz val="9"/>
            <color indexed="81"/>
            <rFont val="Tahoma"/>
            <family val="2"/>
          </rPr>
          <t>Account_Balance_MTD(acctdept: {Map!C312})</t>
        </r>
      </text>
    </comment>
    <comment ref="E222" authorId="0" shapeId="0" xr:uid="{999E410B-4958-4CD7-BB87-6E1054F4C24B}">
      <text>
        <r>
          <rPr>
            <sz val="9"/>
            <color indexed="81"/>
            <rFont val="Tahoma"/>
            <family val="2"/>
          </rPr>
          <t>Account_Balance_MTD(acctdept: {Map!D312})</t>
        </r>
      </text>
    </comment>
    <comment ref="F222" authorId="0" shapeId="0" xr:uid="{17CDC0F9-FEA4-41F2-8F8F-F7CA2A3F0013}">
      <text>
        <r>
          <rPr>
            <sz val="9"/>
            <color indexed="81"/>
            <rFont val="Tahoma"/>
            <family val="2"/>
          </rPr>
          <t>Account_Balance_MTD(acctdept: {Map!E312})</t>
        </r>
      </text>
    </comment>
    <comment ref="G222" authorId="0" shapeId="0" xr:uid="{0FDE0E80-6825-4CA1-8640-3BFDA938D8DE}">
      <text>
        <r>
          <rPr>
            <sz val="9"/>
            <color indexed="81"/>
            <rFont val="Tahoma"/>
            <family val="2"/>
          </rPr>
          <t>Account_Balance_MTD(acctdept: {Map!F312})</t>
        </r>
      </text>
    </comment>
    <comment ref="H222" authorId="0" shapeId="0" xr:uid="{3B0D1D25-9F08-49A8-8A39-72C44EC73747}">
      <text>
        <r>
          <rPr>
            <sz val="9"/>
            <color indexed="81"/>
            <rFont val="Tahoma"/>
            <family val="2"/>
          </rPr>
          <t>Account_Balance_MTD(acctdept: {Map!G312})</t>
        </r>
      </text>
    </comment>
    <comment ref="I222" authorId="0" shapeId="0" xr:uid="{E36BA909-0A78-43A6-BA26-85311FEBACE4}">
      <text>
        <r>
          <rPr>
            <sz val="9"/>
            <color indexed="81"/>
            <rFont val="Tahoma"/>
            <family val="2"/>
          </rPr>
          <t>Account_Balance_MTD(acctdept: {Map!H312})</t>
        </r>
      </text>
    </comment>
    <comment ref="J222" authorId="0" shapeId="0" xr:uid="{00AD0590-70B6-4D1F-AE54-6E199D02DA27}">
      <text>
        <r>
          <rPr>
            <sz val="9"/>
            <color indexed="81"/>
            <rFont val="Tahoma"/>
            <family val="2"/>
          </rPr>
          <t>Account_Balance_MTD(acctdept: {Map!I312})</t>
        </r>
      </text>
    </comment>
    <comment ref="K222" authorId="0" shapeId="0" xr:uid="{96836B7F-2F1F-4F4F-ABEA-74B7430661B8}">
      <text>
        <r>
          <rPr>
            <sz val="9"/>
            <color indexed="81"/>
            <rFont val="Tahoma"/>
            <family val="2"/>
          </rPr>
          <t>Account_Balance_MTD(acctdept: {Map!J312})</t>
        </r>
      </text>
    </comment>
    <comment ref="L222" authorId="0" shapeId="0" xr:uid="{452851F9-2364-4DC6-A243-12E6A3836651}">
      <text>
        <r>
          <rPr>
            <sz val="9"/>
            <color indexed="81"/>
            <rFont val="Tahoma"/>
            <family val="2"/>
          </rPr>
          <t>Account_Balance_MTD(acctdept: {Map!K312})</t>
        </r>
      </text>
    </comment>
    <comment ref="M222" authorId="0" shapeId="0" xr:uid="{04C94AAF-248F-4888-BDEA-33D4A14DF077}">
      <text>
        <r>
          <rPr>
            <sz val="9"/>
            <color indexed="81"/>
            <rFont val="Tahoma"/>
            <family val="2"/>
          </rPr>
          <t>Account_Balance_MTD(acctdept: {Map!L312})</t>
        </r>
      </text>
    </comment>
    <comment ref="D223" authorId="0" shapeId="0" xr:uid="{A1E639CF-2834-46D3-A8E3-00EE9991C4E4}">
      <text>
        <r>
          <rPr>
            <sz val="9"/>
            <color indexed="81"/>
            <rFont val="Tahoma"/>
            <family val="2"/>
          </rPr>
          <t>Account_Balance_MTD(acctdept: {Map!C313})</t>
        </r>
      </text>
    </comment>
    <comment ref="E223" authorId="0" shapeId="0" xr:uid="{BAB5F531-70DC-43A9-8B4D-06B3E45F367C}">
      <text>
        <r>
          <rPr>
            <sz val="9"/>
            <color indexed="81"/>
            <rFont val="Tahoma"/>
            <family val="2"/>
          </rPr>
          <t>Account_Balance_MTD(acctdept: {Map!D313})</t>
        </r>
      </text>
    </comment>
    <comment ref="F223" authorId="0" shapeId="0" xr:uid="{00DD13E0-09E6-44F4-B10C-229A7004C343}">
      <text>
        <r>
          <rPr>
            <sz val="9"/>
            <color indexed="81"/>
            <rFont val="Tahoma"/>
            <family val="2"/>
          </rPr>
          <t>Account_Balance_MTD(acctdept: {Map!E313})</t>
        </r>
      </text>
    </comment>
    <comment ref="G223" authorId="0" shapeId="0" xr:uid="{0A9F8C07-7B33-4649-BFC1-7293D4A55EF3}">
      <text>
        <r>
          <rPr>
            <sz val="9"/>
            <color indexed="81"/>
            <rFont val="Tahoma"/>
            <family val="2"/>
          </rPr>
          <t>Account_Balance_MTD(acctdept: {Map!F313})</t>
        </r>
      </text>
    </comment>
    <comment ref="H223" authorId="0" shapeId="0" xr:uid="{444F1F2C-E493-4AB5-B61F-2CD0774F8457}">
      <text>
        <r>
          <rPr>
            <sz val="9"/>
            <color indexed="81"/>
            <rFont val="Tahoma"/>
            <family val="2"/>
          </rPr>
          <t>Account_Balance_MTD(acctdept: {Map!G313})</t>
        </r>
      </text>
    </comment>
    <comment ref="I223" authorId="0" shapeId="0" xr:uid="{67C8F7C2-E121-4CFD-B74D-4BBE4E1A9AFC}">
      <text>
        <r>
          <rPr>
            <sz val="9"/>
            <color indexed="81"/>
            <rFont val="Tahoma"/>
            <family val="2"/>
          </rPr>
          <t>Account_Balance_MTD(acctdept: {Map!H313})</t>
        </r>
      </text>
    </comment>
    <comment ref="J223" authorId="0" shapeId="0" xr:uid="{C036A591-5B97-48DF-8535-8B9CC3E381F2}">
      <text>
        <r>
          <rPr>
            <sz val="9"/>
            <color indexed="81"/>
            <rFont val="Tahoma"/>
            <family val="2"/>
          </rPr>
          <t>Account_Balance_MTD(acctdept: {Map!I313})</t>
        </r>
      </text>
    </comment>
    <comment ref="K223" authorId="0" shapeId="0" xr:uid="{A96BD5E9-5015-4140-9CDB-B4721DDEEA60}">
      <text>
        <r>
          <rPr>
            <sz val="9"/>
            <color indexed="81"/>
            <rFont val="Tahoma"/>
            <family val="2"/>
          </rPr>
          <t>Account_Balance_MTD(acctdept: {Map!J313})</t>
        </r>
      </text>
    </comment>
    <comment ref="L223" authorId="0" shapeId="0" xr:uid="{D4146659-FC8B-4720-A71B-C43AA4005797}">
      <text>
        <r>
          <rPr>
            <sz val="9"/>
            <color indexed="81"/>
            <rFont val="Tahoma"/>
            <family val="2"/>
          </rPr>
          <t>Account_Balance_MTD(acctdept: {Map!K313})</t>
        </r>
      </text>
    </comment>
    <comment ref="M223" authorId="0" shapeId="0" xr:uid="{7D7B9400-1442-42B2-AAB6-ABB9EAC8FD7F}">
      <text>
        <r>
          <rPr>
            <sz val="9"/>
            <color indexed="81"/>
            <rFont val="Tahoma"/>
            <family val="2"/>
          </rPr>
          <t>Account_Balance_MTD(acctdept: {Map!L313})</t>
        </r>
      </text>
    </comment>
    <comment ref="D224" authorId="0" shapeId="0" xr:uid="{914A2885-BB44-4736-9BF4-E2E485AE0F43}">
      <text>
        <r>
          <rPr>
            <sz val="9"/>
            <color indexed="81"/>
            <rFont val="Tahoma"/>
            <family val="2"/>
          </rPr>
          <t>Account_Balance_MTD(acctdept: {Map!C314})</t>
        </r>
      </text>
    </comment>
    <comment ref="E224" authorId="0" shapeId="0" xr:uid="{E1115DDC-7C86-48A8-B62E-4DFC25556ADD}">
      <text>
        <r>
          <rPr>
            <sz val="9"/>
            <color indexed="81"/>
            <rFont val="Tahoma"/>
            <family val="2"/>
          </rPr>
          <t>Account_Balance_MTD(acctdept: {Map!D314})</t>
        </r>
      </text>
    </comment>
    <comment ref="F224" authorId="0" shapeId="0" xr:uid="{13A0B015-3D2F-456B-8643-72863F79CB7F}">
      <text>
        <r>
          <rPr>
            <sz val="9"/>
            <color indexed="81"/>
            <rFont val="Tahoma"/>
            <family val="2"/>
          </rPr>
          <t>Account_Balance_MTD(acctdept: {Map!E314})</t>
        </r>
      </text>
    </comment>
    <comment ref="G224" authorId="0" shapeId="0" xr:uid="{F4152CCE-236D-49AD-B042-26B3203EF204}">
      <text>
        <r>
          <rPr>
            <sz val="9"/>
            <color indexed="81"/>
            <rFont val="Tahoma"/>
            <family val="2"/>
          </rPr>
          <t>Account_Balance_MTD(acctdept: {Map!F314})</t>
        </r>
      </text>
    </comment>
    <comment ref="H224" authorId="0" shapeId="0" xr:uid="{95D0BBBA-D612-4F3A-AF0E-BED00F8DA5B4}">
      <text>
        <r>
          <rPr>
            <sz val="9"/>
            <color indexed="81"/>
            <rFont val="Tahoma"/>
            <family val="2"/>
          </rPr>
          <t>Account_Balance_MTD(acctdept: {Map!G314})</t>
        </r>
      </text>
    </comment>
    <comment ref="I224" authorId="0" shapeId="0" xr:uid="{7FB4909E-C6DE-4F57-A1A7-7B6BB7828860}">
      <text>
        <r>
          <rPr>
            <sz val="9"/>
            <color indexed="81"/>
            <rFont val="Tahoma"/>
            <family val="2"/>
          </rPr>
          <t>Account_Balance_MTD(acctdept: {Map!H314})</t>
        </r>
      </text>
    </comment>
    <comment ref="J224" authorId="0" shapeId="0" xr:uid="{B1D608BE-3AC1-4E8E-8B14-1B5FDF6FF06A}">
      <text>
        <r>
          <rPr>
            <sz val="9"/>
            <color indexed="81"/>
            <rFont val="Tahoma"/>
            <family val="2"/>
          </rPr>
          <t>Account_Balance_MTD(acctdept: {Map!I314})</t>
        </r>
      </text>
    </comment>
    <comment ref="K224" authorId="0" shapeId="0" xr:uid="{5F2F6474-9BC8-4C2D-A470-675B94FF01CE}">
      <text>
        <r>
          <rPr>
            <sz val="9"/>
            <color indexed="81"/>
            <rFont val="Tahoma"/>
            <family val="2"/>
          </rPr>
          <t>Account_Balance_MTD(acctdept: {Map!J314})</t>
        </r>
      </text>
    </comment>
    <comment ref="L224" authorId="0" shapeId="0" xr:uid="{D29271A8-D7A0-44A3-B5FF-4336AAE0F094}">
      <text>
        <r>
          <rPr>
            <sz val="9"/>
            <color indexed="81"/>
            <rFont val="Tahoma"/>
            <family val="2"/>
          </rPr>
          <t>Account_Balance_MTD(acctdept: {Map!K314})</t>
        </r>
      </text>
    </comment>
    <comment ref="M224" authorId="0" shapeId="0" xr:uid="{AEA504AE-667E-46E1-B531-F2816D76DCFA}">
      <text>
        <r>
          <rPr>
            <sz val="9"/>
            <color indexed="81"/>
            <rFont val="Tahoma"/>
            <family val="2"/>
          </rPr>
          <t>Account_Balance_MTD(acctdept: {Map!L314})</t>
        </r>
      </text>
    </comment>
    <comment ref="D225" authorId="0" shapeId="0" xr:uid="{11DB901F-6D7C-4996-82B5-19DDA0AE7D0C}">
      <text>
        <r>
          <rPr>
            <sz val="9"/>
            <color indexed="81"/>
            <rFont val="Tahoma"/>
            <family val="2"/>
          </rPr>
          <t>Account_Balance_MTD(acctdept: {Map!C315})</t>
        </r>
      </text>
    </comment>
    <comment ref="E225" authorId="0" shapeId="0" xr:uid="{F8061C8E-53C4-4787-9C1B-4CE97B3BC25F}">
      <text>
        <r>
          <rPr>
            <sz val="9"/>
            <color indexed="81"/>
            <rFont val="Tahoma"/>
            <family val="2"/>
          </rPr>
          <t>Account_Balance_MTD(acctdept: {Map!D315})</t>
        </r>
      </text>
    </comment>
    <comment ref="F225" authorId="0" shapeId="0" xr:uid="{FCF42791-9C70-467B-96E9-738C6000BD9F}">
      <text>
        <r>
          <rPr>
            <sz val="9"/>
            <color indexed="81"/>
            <rFont val="Tahoma"/>
            <family val="2"/>
          </rPr>
          <t>Account_Balance_MTD(acctdept: {Map!E315})</t>
        </r>
      </text>
    </comment>
    <comment ref="G225" authorId="0" shapeId="0" xr:uid="{68B1D474-56BA-41BB-A06A-01744BCA05A6}">
      <text>
        <r>
          <rPr>
            <sz val="9"/>
            <color indexed="81"/>
            <rFont val="Tahoma"/>
            <family val="2"/>
          </rPr>
          <t>Account_Balance_MTD(acctdept: {Map!F315})</t>
        </r>
      </text>
    </comment>
    <comment ref="H225" authorId="0" shapeId="0" xr:uid="{E03C6FE1-F2C1-488E-8F01-1A1D4F53DC80}">
      <text>
        <r>
          <rPr>
            <sz val="9"/>
            <color indexed="81"/>
            <rFont val="Tahoma"/>
            <family val="2"/>
          </rPr>
          <t>Account_Balance_MTD(acctdept: {Map!G315})</t>
        </r>
      </text>
    </comment>
    <comment ref="I225" authorId="0" shapeId="0" xr:uid="{1E28FBC9-0976-4EB7-9D74-957070B79179}">
      <text>
        <r>
          <rPr>
            <sz val="9"/>
            <color indexed="81"/>
            <rFont val="Tahoma"/>
            <family val="2"/>
          </rPr>
          <t>Account_Balance_MTD(acctdept: {Map!H315})</t>
        </r>
      </text>
    </comment>
    <comment ref="J225" authorId="0" shapeId="0" xr:uid="{1A6A6F5A-4039-41D6-958D-1C4ABF6C56A9}">
      <text>
        <r>
          <rPr>
            <sz val="9"/>
            <color indexed="81"/>
            <rFont val="Tahoma"/>
            <family val="2"/>
          </rPr>
          <t>Account_Balance_MTD(acctdept: {Map!I315})</t>
        </r>
      </text>
    </comment>
    <comment ref="K225" authorId="0" shapeId="0" xr:uid="{0F96BC92-CC74-437B-81DC-4AB591375EBD}">
      <text>
        <r>
          <rPr>
            <sz val="9"/>
            <color indexed="81"/>
            <rFont val="Tahoma"/>
            <family val="2"/>
          </rPr>
          <t>Account_Balance_MTD(acctdept: {Map!J315})</t>
        </r>
      </text>
    </comment>
    <comment ref="L225" authorId="0" shapeId="0" xr:uid="{1AC7B692-9989-4E0C-8372-C7A6E24381AD}">
      <text>
        <r>
          <rPr>
            <sz val="9"/>
            <color indexed="81"/>
            <rFont val="Tahoma"/>
            <family val="2"/>
          </rPr>
          <t>Account_Balance_MTD(acctdept: {Map!K315})</t>
        </r>
      </text>
    </comment>
    <comment ref="M225" authorId="0" shapeId="0" xr:uid="{C180BA6F-4BA3-4944-BDDB-66CA12062FBB}">
      <text>
        <r>
          <rPr>
            <sz val="9"/>
            <color indexed="81"/>
            <rFont val="Tahoma"/>
            <family val="2"/>
          </rPr>
          <t>Account_Balance_MTD(acctdept: {Map!L315})</t>
        </r>
      </text>
    </comment>
    <comment ref="D226" authorId="0" shapeId="0" xr:uid="{1772681D-E455-41A2-A3AB-0EF942A33022}">
      <text>
        <r>
          <rPr>
            <sz val="9"/>
            <color indexed="81"/>
            <rFont val="Tahoma"/>
            <family val="2"/>
          </rPr>
          <t>Account_Balance_MTD(acctdept: {Map!C316})</t>
        </r>
      </text>
    </comment>
    <comment ref="E226" authorId="0" shapeId="0" xr:uid="{2FB5FE3D-CB9D-4686-8555-0985F2FD019D}">
      <text>
        <r>
          <rPr>
            <sz val="9"/>
            <color indexed="81"/>
            <rFont val="Tahoma"/>
            <family val="2"/>
          </rPr>
          <t>Account_Balance_MTD(acctdept: {Map!D316})</t>
        </r>
      </text>
    </comment>
    <comment ref="F226" authorId="0" shapeId="0" xr:uid="{E3D836C3-4D6A-4C26-B607-3FE5B9EDD7CB}">
      <text>
        <r>
          <rPr>
            <sz val="9"/>
            <color indexed="81"/>
            <rFont val="Tahoma"/>
            <family val="2"/>
          </rPr>
          <t>Account_Balance_MTD(acctdept: {Map!E316})</t>
        </r>
      </text>
    </comment>
    <comment ref="G226" authorId="0" shapeId="0" xr:uid="{5D0D7244-1D10-471E-A151-547E2E738FC7}">
      <text>
        <r>
          <rPr>
            <sz val="9"/>
            <color indexed="81"/>
            <rFont val="Tahoma"/>
            <family val="2"/>
          </rPr>
          <t>Account_Balance_MTD(acctdept: {Map!F316})</t>
        </r>
      </text>
    </comment>
    <comment ref="H226" authorId="0" shapeId="0" xr:uid="{B4D53A55-6AB1-4F2D-9BFC-C6B797D7EE41}">
      <text>
        <r>
          <rPr>
            <sz val="9"/>
            <color indexed="81"/>
            <rFont val="Tahoma"/>
            <family val="2"/>
          </rPr>
          <t>Account_Balance_MTD(acctdept: {Map!G316})</t>
        </r>
      </text>
    </comment>
    <comment ref="I226" authorId="0" shapeId="0" xr:uid="{10A1A140-2FD3-403A-8649-1B3341AB08D6}">
      <text>
        <r>
          <rPr>
            <sz val="9"/>
            <color indexed="81"/>
            <rFont val="Tahoma"/>
            <family val="2"/>
          </rPr>
          <t>Account_Balance_MTD(acctdept: {Map!H316})</t>
        </r>
      </text>
    </comment>
    <comment ref="J226" authorId="0" shapeId="0" xr:uid="{24D691DF-3F1B-402C-8A78-B70F14D16E65}">
      <text>
        <r>
          <rPr>
            <sz val="9"/>
            <color indexed="81"/>
            <rFont val="Tahoma"/>
            <family val="2"/>
          </rPr>
          <t>Account_Balance_MTD(acctdept: {Map!I316})</t>
        </r>
      </text>
    </comment>
    <comment ref="K226" authorId="0" shapeId="0" xr:uid="{C792536E-9501-4EB7-9F06-C1977434A2A1}">
      <text>
        <r>
          <rPr>
            <sz val="9"/>
            <color indexed="81"/>
            <rFont val="Tahoma"/>
            <family val="2"/>
          </rPr>
          <t>Account_Balance_MTD(acctdept: {Map!J316})</t>
        </r>
      </text>
    </comment>
    <comment ref="L226" authorId="0" shapeId="0" xr:uid="{08097680-C6FB-4D78-9193-0B571C0BA215}">
      <text>
        <r>
          <rPr>
            <sz val="9"/>
            <color indexed="81"/>
            <rFont val="Tahoma"/>
            <family val="2"/>
          </rPr>
          <t>Account_Balance_MTD(acctdept: {Map!K316})</t>
        </r>
      </text>
    </comment>
    <comment ref="M226" authorId="0" shapeId="0" xr:uid="{0C8DE66B-8E8B-4509-B7A1-A8C20CD90C88}">
      <text>
        <r>
          <rPr>
            <sz val="9"/>
            <color indexed="81"/>
            <rFont val="Tahoma"/>
            <family val="2"/>
          </rPr>
          <t>Account_Balance_MTD(acctdept: {Map!L316})</t>
        </r>
      </text>
    </comment>
    <comment ref="D227" authorId="0" shapeId="0" xr:uid="{B4BBF79F-AB5E-4BEE-893E-069B7A48D51A}">
      <text>
        <r>
          <rPr>
            <sz val="9"/>
            <color indexed="81"/>
            <rFont val="Tahoma"/>
            <family val="2"/>
          </rPr>
          <t>Account_Balance_MTD(acctdept: {Map!C317})</t>
        </r>
      </text>
    </comment>
    <comment ref="E227" authorId="0" shapeId="0" xr:uid="{E6A77D2A-D87A-4CA3-9524-7956985A1DBD}">
      <text>
        <r>
          <rPr>
            <sz val="9"/>
            <color indexed="81"/>
            <rFont val="Tahoma"/>
            <family val="2"/>
          </rPr>
          <t>Account_Balance_MTD(acctdept: {Map!D317})</t>
        </r>
      </text>
    </comment>
    <comment ref="F227" authorId="0" shapeId="0" xr:uid="{4E601199-6CDA-47B4-835D-0D50D126428C}">
      <text>
        <r>
          <rPr>
            <sz val="9"/>
            <color indexed="81"/>
            <rFont val="Tahoma"/>
            <family val="2"/>
          </rPr>
          <t>Account_Balance_MTD(acctdept: {Map!E317})</t>
        </r>
      </text>
    </comment>
    <comment ref="G227" authorId="0" shapeId="0" xr:uid="{07CFF2AE-7163-477F-BD38-E21E7C21B230}">
      <text>
        <r>
          <rPr>
            <sz val="9"/>
            <color indexed="81"/>
            <rFont val="Tahoma"/>
            <family val="2"/>
          </rPr>
          <t>Account_Balance_MTD(acctdept: {Map!F317})</t>
        </r>
      </text>
    </comment>
    <comment ref="H227" authorId="0" shapeId="0" xr:uid="{D17AAEFD-A355-4E71-BE08-452FE6A707AF}">
      <text>
        <r>
          <rPr>
            <sz val="9"/>
            <color indexed="81"/>
            <rFont val="Tahoma"/>
            <family val="2"/>
          </rPr>
          <t>Account_Balance_MTD(acctdept: {Map!G317})</t>
        </r>
      </text>
    </comment>
    <comment ref="I227" authorId="0" shapeId="0" xr:uid="{B287A383-CFCB-4CEE-9FB3-EF7246BFFB02}">
      <text>
        <r>
          <rPr>
            <sz val="9"/>
            <color indexed="81"/>
            <rFont val="Tahoma"/>
            <family val="2"/>
          </rPr>
          <t>Account_Balance_MTD(acctdept: {Map!H317})</t>
        </r>
      </text>
    </comment>
    <comment ref="J227" authorId="0" shapeId="0" xr:uid="{C5068B43-81DF-4A8F-9C96-3D80E5C3037A}">
      <text>
        <r>
          <rPr>
            <sz val="9"/>
            <color indexed="81"/>
            <rFont val="Tahoma"/>
            <family val="2"/>
          </rPr>
          <t>Account_Balance_MTD(acctdept: {Map!I317})</t>
        </r>
      </text>
    </comment>
    <comment ref="K227" authorId="0" shapeId="0" xr:uid="{A2E04FAA-228E-4433-A14B-6E02048341F6}">
      <text>
        <r>
          <rPr>
            <sz val="9"/>
            <color indexed="81"/>
            <rFont val="Tahoma"/>
            <family val="2"/>
          </rPr>
          <t>Account_Balance_MTD(acctdept: {Map!J317})</t>
        </r>
      </text>
    </comment>
    <comment ref="L227" authorId="0" shapeId="0" xr:uid="{B47A22EE-3561-4A78-A941-5A11199270D1}">
      <text>
        <r>
          <rPr>
            <sz val="9"/>
            <color indexed="81"/>
            <rFont val="Tahoma"/>
            <family val="2"/>
          </rPr>
          <t>Account_Balance_MTD(acctdept: {Map!K317})</t>
        </r>
      </text>
    </comment>
    <comment ref="M227" authorId="0" shapeId="0" xr:uid="{964811E4-9836-4862-B925-7DAE2076E9BF}">
      <text>
        <r>
          <rPr>
            <sz val="9"/>
            <color indexed="81"/>
            <rFont val="Tahoma"/>
            <family val="2"/>
          </rPr>
          <t>Account_Balance_MTD(acctdept: {Map!L317})</t>
        </r>
      </text>
    </comment>
    <comment ref="D228" authorId="0" shapeId="0" xr:uid="{7C121695-07AB-4C84-89EF-48515E119B22}">
      <text>
        <r>
          <rPr>
            <sz val="9"/>
            <color indexed="81"/>
            <rFont val="Tahoma"/>
            <family val="2"/>
          </rPr>
          <t>Account_Balance_MTD(acctdept: {Map!C318})</t>
        </r>
      </text>
    </comment>
    <comment ref="E228" authorId="0" shapeId="0" xr:uid="{B8B5C4C5-A518-4055-9B37-0FE403940FC5}">
      <text>
        <r>
          <rPr>
            <sz val="9"/>
            <color indexed="81"/>
            <rFont val="Tahoma"/>
            <family val="2"/>
          </rPr>
          <t>Account_Balance_MTD(acctdept: {Map!D318})</t>
        </r>
      </text>
    </comment>
    <comment ref="F228" authorId="0" shapeId="0" xr:uid="{28E3AA91-0AF3-48E4-9393-062284C3E7E5}">
      <text>
        <r>
          <rPr>
            <sz val="9"/>
            <color indexed="81"/>
            <rFont val="Tahoma"/>
            <family val="2"/>
          </rPr>
          <t>Account_Balance_MTD(acctdept: {Map!E318})</t>
        </r>
      </text>
    </comment>
    <comment ref="G228" authorId="0" shapeId="0" xr:uid="{81AEB453-75E1-41FF-A4C9-41856A37F21A}">
      <text>
        <r>
          <rPr>
            <sz val="9"/>
            <color indexed="81"/>
            <rFont val="Tahoma"/>
            <family val="2"/>
          </rPr>
          <t>Account_Balance_MTD(acctdept: {Map!F318})</t>
        </r>
      </text>
    </comment>
    <comment ref="H228" authorId="0" shapeId="0" xr:uid="{99F7F953-10DD-445B-B259-E6F8F53A9772}">
      <text>
        <r>
          <rPr>
            <sz val="9"/>
            <color indexed="81"/>
            <rFont val="Tahoma"/>
            <family val="2"/>
          </rPr>
          <t>Account_Balance_MTD(acctdept: {Map!G318})</t>
        </r>
      </text>
    </comment>
    <comment ref="I228" authorId="0" shapeId="0" xr:uid="{87D59126-620B-4A82-90CA-CB9BA7FF232B}">
      <text>
        <r>
          <rPr>
            <sz val="9"/>
            <color indexed="81"/>
            <rFont val="Tahoma"/>
            <family val="2"/>
          </rPr>
          <t>Account_Balance_MTD(acctdept: {Map!H318})</t>
        </r>
      </text>
    </comment>
    <comment ref="J228" authorId="0" shapeId="0" xr:uid="{9E028E58-5F2D-4209-9701-0E228D5E9A55}">
      <text>
        <r>
          <rPr>
            <sz val="9"/>
            <color indexed="81"/>
            <rFont val="Tahoma"/>
            <family val="2"/>
          </rPr>
          <t>Account_Balance_MTD(acctdept: {Map!I318})</t>
        </r>
      </text>
    </comment>
    <comment ref="K228" authorId="0" shapeId="0" xr:uid="{3CEB13EF-935C-4C75-A59C-080B618BA695}">
      <text>
        <r>
          <rPr>
            <sz val="9"/>
            <color indexed="81"/>
            <rFont val="Tahoma"/>
            <family val="2"/>
          </rPr>
          <t>Account_Balance_MTD(acctdept: {Map!J318})</t>
        </r>
      </text>
    </comment>
    <comment ref="L228" authorId="0" shapeId="0" xr:uid="{A1C761B8-7413-4AD5-B561-83DE44471C79}">
      <text>
        <r>
          <rPr>
            <sz val="9"/>
            <color indexed="81"/>
            <rFont val="Tahoma"/>
            <family val="2"/>
          </rPr>
          <t>Account_Balance_MTD(acctdept: {Map!K318})</t>
        </r>
      </text>
    </comment>
    <comment ref="M228" authorId="0" shapeId="0" xr:uid="{36A16328-6C0C-4A2D-8FBF-47ECB86CE684}">
      <text>
        <r>
          <rPr>
            <sz val="9"/>
            <color indexed="81"/>
            <rFont val="Tahoma"/>
            <family val="2"/>
          </rPr>
          <t>Account_Balance_MTD(acctdept: {Map!L318})</t>
        </r>
      </text>
    </comment>
    <comment ref="D229" authorId="0" shapeId="0" xr:uid="{A90B056E-9A6B-437A-A371-2C78DEEC7D48}">
      <text>
        <r>
          <rPr>
            <sz val="9"/>
            <color indexed="81"/>
            <rFont val="Tahoma"/>
            <family val="2"/>
          </rPr>
          <t>Account_Balance_MTD(acctdept: {Map!C319})</t>
        </r>
      </text>
    </comment>
    <comment ref="E229" authorId="0" shapeId="0" xr:uid="{3351ECF5-B8F6-4E8F-9899-582338D6DB92}">
      <text>
        <r>
          <rPr>
            <sz val="9"/>
            <color indexed="81"/>
            <rFont val="Tahoma"/>
            <family val="2"/>
          </rPr>
          <t>Account_Balance_MTD(acctdept: {Map!D319})</t>
        </r>
      </text>
    </comment>
    <comment ref="F229" authorId="0" shapeId="0" xr:uid="{97BF7160-AA37-4BD4-B11C-CB52EFB3ED25}">
      <text>
        <r>
          <rPr>
            <sz val="9"/>
            <color indexed="81"/>
            <rFont val="Tahoma"/>
            <family val="2"/>
          </rPr>
          <t>Account_Balance_MTD(acctdept: {Map!E319})</t>
        </r>
      </text>
    </comment>
    <comment ref="G229" authorId="0" shapeId="0" xr:uid="{914F5FB1-06C5-4CDC-82C5-7DD8A94CCA1F}">
      <text>
        <r>
          <rPr>
            <sz val="9"/>
            <color indexed="81"/>
            <rFont val="Tahoma"/>
            <family val="2"/>
          </rPr>
          <t>Account_Balance_MTD(acctdept: {Map!F319})</t>
        </r>
      </text>
    </comment>
    <comment ref="H229" authorId="0" shapeId="0" xr:uid="{A80327DF-8804-4ED2-9D7F-057BD3FF043A}">
      <text>
        <r>
          <rPr>
            <sz val="9"/>
            <color indexed="81"/>
            <rFont val="Tahoma"/>
            <family val="2"/>
          </rPr>
          <t>Account_Balance_MTD(acctdept: {Map!G319})</t>
        </r>
      </text>
    </comment>
    <comment ref="I229" authorId="0" shapeId="0" xr:uid="{A785173A-C0C7-481C-90CD-0D66B6E7953A}">
      <text>
        <r>
          <rPr>
            <sz val="9"/>
            <color indexed="81"/>
            <rFont val="Tahoma"/>
            <family val="2"/>
          </rPr>
          <t>Account_Balance_MTD(acctdept: {Map!H319})</t>
        </r>
      </text>
    </comment>
    <comment ref="J229" authorId="0" shapeId="0" xr:uid="{9041D79E-415E-493C-A4F4-DCB85113B428}">
      <text>
        <r>
          <rPr>
            <sz val="9"/>
            <color indexed="81"/>
            <rFont val="Tahoma"/>
            <family val="2"/>
          </rPr>
          <t>Account_Balance_MTD(acctdept: {Map!I319})</t>
        </r>
      </text>
    </comment>
    <comment ref="K229" authorId="0" shapeId="0" xr:uid="{892A7B88-8773-4704-8683-012F89D4CA35}">
      <text>
        <r>
          <rPr>
            <sz val="9"/>
            <color indexed="81"/>
            <rFont val="Tahoma"/>
            <family val="2"/>
          </rPr>
          <t>Account_Balance_MTD(acctdept: {Map!J319})</t>
        </r>
      </text>
    </comment>
    <comment ref="L229" authorId="0" shapeId="0" xr:uid="{42B05F59-5D6E-4856-9162-0C0B2E3758C7}">
      <text>
        <r>
          <rPr>
            <sz val="9"/>
            <color indexed="81"/>
            <rFont val="Tahoma"/>
            <family val="2"/>
          </rPr>
          <t>Account_Balance_MTD(acctdept: {Map!K319})</t>
        </r>
      </text>
    </comment>
    <comment ref="M229" authorId="0" shapeId="0" xr:uid="{A2E7A922-C824-40AD-86FD-E9C257D37A6B}">
      <text>
        <r>
          <rPr>
            <sz val="9"/>
            <color indexed="81"/>
            <rFont val="Tahoma"/>
            <family val="2"/>
          </rPr>
          <t>Account_Balance_MTD(acctdept: {Map!L319})</t>
        </r>
      </text>
    </comment>
    <comment ref="D230" authorId="0" shapeId="0" xr:uid="{4AD150B2-7A00-42CE-AE37-60972A6498E4}">
      <text>
        <r>
          <rPr>
            <sz val="9"/>
            <color indexed="81"/>
            <rFont val="Tahoma"/>
            <family val="2"/>
          </rPr>
          <t>Account_Balance_MTD(acctdept: {Map!C320})</t>
        </r>
      </text>
    </comment>
    <comment ref="E230" authorId="0" shapeId="0" xr:uid="{833AE48E-03DF-4F43-9ABD-4FA3F2FE0ADF}">
      <text>
        <r>
          <rPr>
            <sz val="9"/>
            <color indexed="81"/>
            <rFont val="Tahoma"/>
            <family val="2"/>
          </rPr>
          <t>Account_Balance_MTD(acctdept: {Map!D320})</t>
        </r>
      </text>
    </comment>
    <comment ref="F230" authorId="0" shapeId="0" xr:uid="{5F7F5DCE-9A78-4EEF-BA26-AF7A3E138FA9}">
      <text>
        <r>
          <rPr>
            <sz val="9"/>
            <color indexed="81"/>
            <rFont val="Tahoma"/>
            <family val="2"/>
          </rPr>
          <t>Account_Balance_MTD(acctdept: {Map!E320})</t>
        </r>
      </text>
    </comment>
    <comment ref="G230" authorId="0" shapeId="0" xr:uid="{E52D748B-BB3B-4721-B81A-C2E2D679C7CC}">
      <text>
        <r>
          <rPr>
            <sz val="9"/>
            <color indexed="81"/>
            <rFont val="Tahoma"/>
            <family val="2"/>
          </rPr>
          <t>Account_Balance_MTD(acctdept: {Map!F320})</t>
        </r>
      </text>
    </comment>
    <comment ref="H230" authorId="0" shapeId="0" xr:uid="{DE8B31EF-A9AF-4353-85D3-8057B2F47D9B}">
      <text>
        <r>
          <rPr>
            <sz val="9"/>
            <color indexed="81"/>
            <rFont val="Tahoma"/>
            <family val="2"/>
          </rPr>
          <t>Account_Balance_MTD(acctdept: {Map!G320})</t>
        </r>
      </text>
    </comment>
    <comment ref="I230" authorId="0" shapeId="0" xr:uid="{503CAAD2-F58D-41B8-BD19-BF65FB788838}">
      <text>
        <r>
          <rPr>
            <sz val="9"/>
            <color indexed="81"/>
            <rFont val="Tahoma"/>
            <family val="2"/>
          </rPr>
          <t>Account_Balance_MTD(acctdept: {Map!H320})</t>
        </r>
      </text>
    </comment>
    <comment ref="J230" authorId="0" shapeId="0" xr:uid="{653FE9CA-D28D-4992-8DE5-1DD88CD79977}">
      <text>
        <r>
          <rPr>
            <sz val="9"/>
            <color indexed="81"/>
            <rFont val="Tahoma"/>
            <family val="2"/>
          </rPr>
          <t>Account_Balance_MTD(acctdept: {Map!I320})</t>
        </r>
      </text>
    </comment>
    <comment ref="K230" authorId="0" shapeId="0" xr:uid="{FE040B5E-3ED3-4FE4-9A02-0920179478E8}">
      <text>
        <r>
          <rPr>
            <sz val="9"/>
            <color indexed="81"/>
            <rFont val="Tahoma"/>
            <family val="2"/>
          </rPr>
          <t>Account_Balance_MTD(acctdept: {Map!J320})</t>
        </r>
      </text>
    </comment>
    <comment ref="L230" authorId="0" shapeId="0" xr:uid="{C120AF81-E54A-466D-8208-430057D8C682}">
      <text>
        <r>
          <rPr>
            <sz val="9"/>
            <color indexed="81"/>
            <rFont val="Tahoma"/>
            <family val="2"/>
          </rPr>
          <t>Account_Balance_MTD(acctdept: {Map!K320})</t>
        </r>
      </text>
    </comment>
    <comment ref="M230" authorId="0" shapeId="0" xr:uid="{10AD6F66-2F28-4E7A-8264-6378DE52576A}">
      <text>
        <r>
          <rPr>
            <sz val="9"/>
            <color indexed="81"/>
            <rFont val="Tahoma"/>
            <family val="2"/>
          </rPr>
          <t>Account_Balance_MTD(acctdept: {Map!L320})</t>
        </r>
      </text>
    </comment>
    <comment ref="D231" authorId="0" shapeId="0" xr:uid="{35FEF093-E8D4-4324-9316-E2153A09FE7E}">
      <text>
        <r>
          <rPr>
            <sz val="9"/>
            <color indexed="81"/>
            <rFont val="Tahoma"/>
            <family val="2"/>
          </rPr>
          <t>Account_Balance_MTD(acctdept: {Map!C321})</t>
        </r>
      </text>
    </comment>
    <comment ref="E231" authorId="0" shapeId="0" xr:uid="{88058838-5D61-4968-8B6C-C8FB2433E879}">
      <text>
        <r>
          <rPr>
            <sz val="9"/>
            <color indexed="81"/>
            <rFont val="Tahoma"/>
            <family val="2"/>
          </rPr>
          <t>Account_Balance_MTD(acctdept: {Map!D321})</t>
        </r>
      </text>
    </comment>
    <comment ref="F231" authorId="0" shapeId="0" xr:uid="{6D26A76D-3D7B-4AE2-8597-89870F97C9BB}">
      <text>
        <r>
          <rPr>
            <sz val="9"/>
            <color indexed="81"/>
            <rFont val="Tahoma"/>
            <family val="2"/>
          </rPr>
          <t>Account_Balance_MTD(acctdept: {Map!E321})</t>
        </r>
      </text>
    </comment>
    <comment ref="G231" authorId="0" shapeId="0" xr:uid="{792992B8-E1CC-40E9-8DEB-61BAD4BFEF04}">
      <text>
        <r>
          <rPr>
            <sz val="9"/>
            <color indexed="81"/>
            <rFont val="Tahoma"/>
            <family val="2"/>
          </rPr>
          <t>Account_Balance_MTD(acctdept: {Map!F321})</t>
        </r>
      </text>
    </comment>
    <comment ref="H231" authorId="0" shapeId="0" xr:uid="{BC34788D-FD7A-4FAB-B410-481E06783A61}">
      <text>
        <r>
          <rPr>
            <sz val="9"/>
            <color indexed="81"/>
            <rFont val="Tahoma"/>
            <family val="2"/>
          </rPr>
          <t>Account_Balance_MTD(acctdept: {Map!G321})</t>
        </r>
      </text>
    </comment>
    <comment ref="I231" authorId="0" shapeId="0" xr:uid="{ED176C76-B3D6-496C-93ED-0B98F984039B}">
      <text>
        <r>
          <rPr>
            <sz val="9"/>
            <color indexed="81"/>
            <rFont val="Tahoma"/>
            <family val="2"/>
          </rPr>
          <t>Account_Balance_MTD(acctdept: {Map!H321})</t>
        </r>
      </text>
    </comment>
    <comment ref="J231" authorId="0" shapeId="0" xr:uid="{168FC3E3-5988-41FB-A5E3-AAC3C4F3DBA9}">
      <text>
        <r>
          <rPr>
            <sz val="9"/>
            <color indexed="81"/>
            <rFont val="Tahoma"/>
            <family val="2"/>
          </rPr>
          <t>Account_Balance_MTD(acctdept: {Map!I321})</t>
        </r>
      </text>
    </comment>
    <comment ref="K231" authorId="0" shapeId="0" xr:uid="{A3101799-020D-45EB-972B-D4721911DD9E}">
      <text>
        <r>
          <rPr>
            <sz val="9"/>
            <color indexed="81"/>
            <rFont val="Tahoma"/>
            <family val="2"/>
          </rPr>
          <t>Account_Balance_MTD(acctdept: {Map!J321})</t>
        </r>
      </text>
    </comment>
    <comment ref="L231" authorId="0" shapeId="0" xr:uid="{9520D902-CF6A-4872-B7CC-997EC4192AE7}">
      <text>
        <r>
          <rPr>
            <sz val="9"/>
            <color indexed="81"/>
            <rFont val="Tahoma"/>
            <family val="2"/>
          </rPr>
          <t>Account_Balance_MTD(acctdept: {Map!K321})</t>
        </r>
      </text>
    </comment>
    <comment ref="M231" authorId="0" shapeId="0" xr:uid="{5A5EAB27-4E8C-42A3-9842-8FA7866C2F97}">
      <text>
        <r>
          <rPr>
            <sz val="9"/>
            <color indexed="81"/>
            <rFont val="Tahoma"/>
            <family val="2"/>
          </rPr>
          <t>Account_Balance_MTD(acctdept: {Map!L321})</t>
        </r>
      </text>
    </comment>
    <comment ref="D232" authorId="0" shapeId="0" xr:uid="{32020883-6C51-4939-8642-F99B6AE0628C}">
      <text>
        <r>
          <rPr>
            <sz val="9"/>
            <color indexed="81"/>
            <rFont val="Tahoma"/>
            <family val="2"/>
          </rPr>
          <t>Account_Balance_MTD(acctdept: {Map!C322})</t>
        </r>
      </text>
    </comment>
    <comment ref="E232" authorId="0" shapeId="0" xr:uid="{F7DBA316-C7A7-43B1-8F67-999868EC1E83}">
      <text>
        <r>
          <rPr>
            <sz val="9"/>
            <color indexed="81"/>
            <rFont val="Tahoma"/>
            <family val="2"/>
          </rPr>
          <t>Account_Balance_MTD(acctdept: {Map!D322})</t>
        </r>
      </text>
    </comment>
    <comment ref="F232" authorId="0" shapeId="0" xr:uid="{077D1B8C-FC59-4012-95F9-E3701F4138B1}">
      <text>
        <r>
          <rPr>
            <sz val="9"/>
            <color indexed="81"/>
            <rFont val="Tahoma"/>
            <family val="2"/>
          </rPr>
          <t>Account_Balance_MTD(acctdept: {Map!E322})</t>
        </r>
      </text>
    </comment>
    <comment ref="G232" authorId="0" shapeId="0" xr:uid="{1F9DDD56-1ED5-4FC2-9C5A-6BA120BEE252}">
      <text>
        <r>
          <rPr>
            <sz val="9"/>
            <color indexed="81"/>
            <rFont val="Tahoma"/>
            <family val="2"/>
          </rPr>
          <t>Account_Balance_MTD(acctdept: {Map!F322})</t>
        </r>
      </text>
    </comment>
    <comment ref="H232" authorId="0" shapeId="0" xr:uid="{3EA8890F-BF1B-4727-9890-B5F203431DBC}">
      <text>
        <r>
          <rPr>
            <sz val="9"/>
            <color indexed="81"/>
            <rFont val="Tahoma"/>
            <family val="2"/>
          </rPr>
          <t>Account_Balance_MTD(acctdept: {Map!G322})</t>
        </r>
      </text>
    </comment>
    <comment ref="I232" authorId="0" shapeId="0" xr:uid="{AFBF947D-4AA5-43D3-AE29-1473458F19C7}">
      <text>
        <r>
          <rPr>
            <sz val="9"/>
            <color indexed="81"/>
            <rFont val="Tahoma"/>
            <family val="2"/>
          </rPr>
          <t>Account_Balance_MTD(acctdept: {Map!H322})</t>
        </r>
      </text>
    </comment>
    <comment ref="J232" authorId="0" shapeId="0" xr:uid="{78BB5008-2385-46B8-8209-5610083CCEA1}">
      <text>
        <r>
          <rPr>
            <sz val="9"/>
            <color indexed="81"/>
            <rFont val="Tahoma"/>
            <family val="2"/>
          </rPr>
          <t>Account_Balance_MTD(acctdept: {Map!I322})</t>
        </r>
      </text>
    </comment>
    <comment ref="K232" authorId="0" shapeId="0" xr:uid="{C8A3BBDC-8C4F-4228-B16B-C4A657CE7248}">
      <text>
        <r>
          <rPr>
            <sz val="9"/>
            <color indexed="81"/>
            <rFont val="Tahoma"/>
            <family val="2"/>
          </rPr>
          <t>Account_Balance_MTD(acctdept: {Map!J322})</t>
        </r>
      </text>
    </comment>
    <comment ref="L232" authorId="0" shapeId="0" xr:uid="{B53FAB87-3C82-433E-A51A-FA2665BB605F}">
      <text>
        <r>
          <rPr>
            <sz val="9"/>
            <color indexed="81"/>
            <rFont val="Tahoma"/>
            <family val="2"/>
          </rPr>
          <t>Account_Balance_MTD(acctdept: {Map!K322})</t>
        </r>
      </text>
    </comment>
    <comment ref="M232" authorId="0" shapeId="0" xr:uid="{8A058719-625C-4D1E-BA72-742F3EC52A40}">
      <text>
        <r>
          <rPr>
            <sz val="9"/>
            <color indexed="81"/>
            <rFont val="Tahoma"/>
            <family val="2"/>
          </rPr>
          <t>Account_Balance_MTD(acctdept: {Map!L322})</t>
        </r>
      </text>
    </comment>
    <comment ref="D233" authorId="0" shapeId="0" xr:uid="{731A86CF-0BF4-4B6A-9C6B-0006A839A93E}">
      <text>
        <r>
          <rPr>
            <sz val="9"/>
            <color indexed="81"/>
            <rFont val="Tahoma"/>
            <family val="2"/>
          </rPr>
          <t>Account_Balance_MTD(acctdept: {Map!C323})</t>
        </r>
      </text>
    </comment>
    <comment ref="E233" authorId="0" shapeId="0" xr:uid="{87B2921A-079A-4093-86BE-991755CBD6C2}">
      <text>
        <r>
          <rPr>
            <sz val="9"/>
            <color indexed="81"/>
            <rFont val="Tahoma"/>
            <family val="2"/>
          </rPr>
          <t>Account_Balance_MTD(acctdept: {Map!D323})</t>
        </r>
      </text>
    </comment>
    <comment ref="F233" authorId="0" shapeId="0" xr:uid="{56B44966-B123-493D-90CF-2B47563A9BDA}">
      <text>
        <r>
          <rPr>
            <sz val="9"/>
            <color indexed="81"/>
            <rFont val="Tahoma"/>
            <family val="2"/>
          </rPr>
          <t>Account_Balance_MTD(acctdept: {Map!E323})</t>
        </r>
      </text>
    </comment>
    <comment ref="G233" authorId="0" shapeId="0" xr:uid="{E0784666-D4BF-4809-A1D3-5243F607A874}">
      <text>
        <r>
          <rPr>
            <sz val="9"/>
            <color indexed="81"/>
            <rFont val="Tahoma"/>
            <family val="2"/>
          </rPr>
          <t>Account_Balance_MTD(acctdept: {Map!F323})</t>
        </r>
      </text>
    </comment>
    <comment ref="H233" authorId="0" shapeId="0" xr:uid="{A8D99CFB-85A7-4E52-87FF-21B2F3414E70}">
      <text>
        <r>
          <rPr>
            <sz val="9"/>
            <color indexed="81"/>
            <rFont val="Tahoma"/>
            <family val="2"/>
          </rPr>
          <t>Account_Balance_MTD(acctdept: {Map!G323})</t>
        </r>
      </text>
    </comment>
    <comment ref="I233" authorId="0" shapeId="0" xr:uid="{EF83BA8D-E89C-4B89-9B15-622F468F5E9A}">
      <text>
        <r>
          <rPr>
            <sz val="9"/>
            <color indexed="81"/>
            <rFont val="Tahoma"/>
            <family val="2"/>
          </rPr>
          <t>Account_Balance_MTD(acctdept: {Map!H323})</t>
        </r>
      </text>
    </comment>
    <comment ref="J233" authorId="0" shapeId="0" xr:uid="{880172E0-3E84-4A20-9BDB-6A87E9F3BB06}">
      <text>
        <r>
          <rPr>
            <sz val="9"/>
            <color indexed="81"/>
            <rFont val="Tahoma"/>
            <family val="2"/>
          </rPr>
          <t>Account_Balance_MTD(acctdept: {Map!I323})</t>
        </r>
      </text>
    </comment>
    <comment ref="K233" authorId="0" shapeId="0" xr:uid="{DA1A77C3-0763-4DDA-9AB4-CEDE4F6BA6AA}">
      <text>
        <r>
          <rPr>
            <sz val="9"/>
            <color indexed="81"/>
            <rFont val="Tahoma"/>
            <family val="2"/>
          </rPr>
          <t>Account_Balance_MTD(acctdept: {Map!J323})</t>
        </r>
      </text>
    </comment>
    <comment ref="L233" authorId="0" shapeId="0" xr:uid="{B32BF1FC-9B2A-4F8F-885B-433855940868}">
      <text>
        <r>
          <rPr>
            <sz val="9"/>
            <color indexed="81"/>
            <rFont val="Tahoma"/>
            <family val="2"/>
          </rPr>
          <t>Account_Balance_MTD(acctdept: {Map!K323})</t>
        </r>
      </text>
    </comment>
    <comment ref="M233" authorId="0" shapeId="0" xr:uid="{EB5A6C80-658A-443F-A1FC-A32086C5306C}">
      <text>
        <r>
          <rPr>
            <sz val="9"/>
            <color indexed="81"/>
            <rFont val="Tahoma"/>
            <family val="2"/>
          </rPr>
          <t>Account_Balance_MTD(acctdept: {Map!L323})</t>
        </r>
      </text>
    </comment>
    <comment ref="D234" authorId="0" shapeId="0" xr:uid="{39676F49-977C-4C8E-844F-B4469E1C35F9}">
      <text>
        <r>
          <rPr>
            <sz val="9"/>
            <color indexed="81"/>
            <rFont val="Tahoma"/>
            <family val="2"/>
          </rPr>
          <t>Account_Balance_MTD(acctdept: {Map!C324})</t>
        </r>
      </text>
    </comment>
    <comment ref="E234" authorId="0" shapeId="0" xr:uid="{32955D3C-4FAD-453C-9812-6E9944C1EF68}">
      <text>
        <r>
          <rPr>
            <sz val="9"/>
            <color indexed="81"/>
            <rFont val="Tahoma"/>
            <family val="2"/>
          </rPr>
          <t>Account_Balance_MTD(acctdept: {Map!D324})</t>
        </r>
      </text>
    </comment>
    <comment ref="F234" authorId="0" shapeId="0" xr:uid="{C1E5BB6D-2199-471B-AF4F-63AD2967F50C}">
      <text>
        <r>
          <rPr>
            <sz val="9"/>
            <color indexed="81"/>
            <rFont val="Tahoma"/>
            <family val="2"/>
          </rPr>
          <t>Account_Balance_MTD(acctdept: {Map!E324})</t>
        </r>
      </text>
    </comment>
    <comment ref="G234" authorId="0" shapeId="0" xr:uid="{D85E5AF3-C607-44BF-ABB2-D711892C76F1}">
      <text>
        <r>
          <rPr>
            <sz val="9"/>
            <color indexed="81"/>
            <rFont val="Tahoma"/>
            <family val="2"/>
          </rPr>
          <t>Account_Balance_MTD(acctdept: {Map!F324})</t>
        </r>
      </text>
    </comment>
    <comment ref="H234" authorId="0" shapeId="0" xr:uid="{7FE33B5A-A5D1-48C2-910D-CA98D318075C}">
      <text>
        <r>
          <rPr>
            <sz val="9"/>
            <color indexed="81"/>
            <rFont val="Tahoma"/>
            <family val="2"/>
          </rPr>
          <t>Account_Balance_MTD(acctdept: {Map!G324})</t>
        </r>
      </text>
    </comment>
    <comment ref="I234" authorId="0" shapeId="0" xr:uid="{BB27FBA2-3348-4887-BC37-6DD5E3B64FF2}">
      <text>
        <r>
          <rPr>
            <sz val="9"/>
            <color indexed="81"/>
            <rFont val="Tahoma"/>
            <family val="2"/>
          </rPr>
          <t>Account_Balance_MTD(acctdept: {Map!H324})</t>
        </r>
      </text>
    </comment>
    <comment ref="J234" authorId="0" shapeId="0" xr:uid="{CB2E0F23-B631-4657-BF79-947AC54F5D77}">
      <text>
        <r>
          <rPr>
            <sz val="9"/>
            <color indexed="81"/>
            <rFont val="Tahoma"/>
            <family val="2"/>
          </rPr>
          <t>Account_Balance_MTD(acctdept: {Map!I324})</t>
        </r>
      </text>
    </comment>
    <comment ref="K234" authorId="0" shapeId="0" xr:uid="{F2F21FC4-F0D0-4F5B-B455-50637DE6C29D}">
      <text>
        <r>
          <rPr>
            <sz val="9"/>
            <color indexed="81"/>
            <rFont val="Tahoma"/>
            <family val="2"/>
          </rPr>
          <t>Account_Balance_MTD(acctdept: {Map!J324})</t>
        </r>
      </text>
    </comment>
    <comment ref="L234" authorId="0" shapeId="0" xr:uid="{DE0F1F95-F61A-4B88-B051-58DDB57458C8}">
      <text>
        <r>
          <rPr>
            <sz val="9"/>
            <color indexed="81"/>
            <rFont val="Tahoma"/>
            <family val="2"/>
          </rPr>
          <t>Account_Balance_MTD(acctdept: {Map!K324})</t>
        </r>
      </text>
    </comment>
    <comment ref="M234" authorId="0" shapeId="0" xr:uid="{93FCA586-7B39-4591-BC29-E7E88DF62082}">
      <text>
        <r>
          <rPr>
            <sz val="9"/>
            <color indexed="81"/>
            <rFont val="Tahoma"/>
            <family val="2"/>
          </rPr>
          <t>Account_Balance_MTD(acctdept: {Map!L324})</t>
        </r>
      </text>
    </comment>
    <comment ref="D235" authorId="0" shapeId="0" xr:uid="{77AEDF50-9009-452B-B680-04A0B5F20D82}">
      <text>
        <r>
          <rPr>
            <sz val="9"/>
            <color indexed="81"/>
            <rFont val="Tahoma"/>
            <family val="2"/>
          </rPr>
          <t>Account_Balance_MTD(acctdept: {Map!C325})</t>
        </r>
      </text>
    </comment>
    <comment ref="E235" authorId="0" shapeId="0" xr:uid="{82E2F8CB-9AC2-43A3-A475-F3C93EF1E346}">
      <text>
        <r>
          <rPr>
            <sz val="9"/>
            <color indexed="81"/>
            <rFont val="Tahoma"/>
            <family val="2"/>
          </rPr>
          <t>Account_Balance_MTD(acctdept: {Map!D325})</t>
        </r>
      </text>
    </comment>
    <comment ref="F235" authorId="0" shapeId="0" xr:uid="{95B920C5-9C80-48BA-9946-873D8BE9C3B3}">
      <text>
        <r>
          <rPr>
            <sz val="9"/>
            <color indexed="81"/>
            <rFont val="Tahoma"/>
            <family val="2"/>
          </rPr>
          <t>Account_Balance_MTD(acctdept: {Map!E325})</t>
        </r>
      </text>
    </comment>
    <comment ref="G235" authorId="0" shapeId="0" xr:uid="{E0FBCB18-2121-4C12-8887-AA2AFE4EA1E9}">
      <text>
        <r>
          <rPr>
            <sz val="9"/>
            <color indexed="81"/>
            <rFont val="Tahoma"/>
            <family val="2"/>
          </rPr>
          <t>Account_Balance_MTD(acctdept: {Map!F325})</t>
        </r>
      </text>
    </comment>
    <comment ref="H235" authorId="0" shapeId="0" xr:uid="{41834979-8694-4233-8A20-A94C781B903B}">
      <text>
        <r>
          <rPr>
            <sz val="9"/>
            <color indexed="81"/>
            <rFont val="Tahoma"/>
            <family val="2"/>
          </rPr>
          <t>Account_Balance_MTD(acctdept: {Map!G325})</t>
        </r>
      </text>
    </comment>
    <comment ref="I235" authorId="0" shapeId="0" xr:uid="{FE4D1B21-94D1-42A1-83C8-B2A5B5E1E950}">
      <text>
        <r>
          <rPr>
            <sz val="9"/>
            <color indexed="81"/>
            <rFont val="Tahoma"/>
            <family val="2"/>
          </rPr>
          <t>Account_Balance_MTD(acctdept: {Map!H325})</t>
        </r>
      </text>
    </comment>
    <comment ref="J235" authorId="0" shapeId="0" xr:uid="{628ED133-E788-47DA-B260-DE490801B543}">
      <text>
        <r>
          <rPr>
            <sz val="9"/>
            <color indexed="81"/>
            <rFont val="Tahoma"/>
            <family val="2"/>
          </rPr>
          <t>Account_Balance_MTD(acctdept: {Map!I325})</t>
        </r>
      </text>
    </comment>
    <comment ref="K235" authorId="0" shapeId="0" xr:uid="{4053118A-FE0E-42DE-86D5-1DA2B923F690}">
      <text>
        <r>
          <rPr>
            <sz val="9"/>
            <color indexed="81"/>
            <rFont val="Tahoma"/>
            <family val="2"/>
          </rPr>
          <t>Account_Balance_MTD(acctdept: {Map!J325})</t>
        </r>
      </text>
    </comment>
    <comment ref="L235" authorId="0" shapeId="0" xr:uid="{8F32ECFA-D1D3-423B-A9F2-0996EB534B45}">
      <text>
        <r>
          <rPr>
            <sz val="9"/>
            <color indexed="81"/>
            <rFont val="Tahoma"/>
            <family val="2"/>
          </rPr>
          <t>Account_Balance_MTD(acctdept: {Map!K325})</t>
        </r>
      </text>
    </comment>
    <comment ref="M235" authorId="0" shapeId="0" xr:uid="{09F22A31-8D1E-4E02-8D65-4C92BC105A05}">
      <text>
        <r>
          <rPr>
            <sz val="9"/>
            <color indexed="81"/>
            <rFont val="Tahoma"/>
            <family val="2"/>
          </rPr>
          <t>Account_Balance_MTD(acctdept: {Map!L325})</t>
        </r>
      </text>
    </comment>
    <comment ref="D236" authorId="0" shapeId="0" xr:uid="{18CD47C3-3990-422D-9737-1ACF6535CB59}">
      <text>
        <r>
          <rPr>
            <sz val="9"/>
            <color indexed="81"/>
            <rFont val="Tahoma"/>
            <family val="2"/>
          </rPr>
          <t>Account_Balance_MTD(acctdept: {Map!C326})</t>
        </r>
      </text>
    </comment>
    <comment ref="E236" authorId="0" shapeId="0" xr:uid="{0DC35304-9ADA-47F0-9404-5C1C0CF940CC}">
      <text>
        <r>
          <rPr>
            <sz val="9"/>
            <color indexed="81"/>
            <rFont val="Tahoma"/>
            <family val="2"/>
          </rPr>
          <t>Account_Balance_MTD(acctdept: {Map!D326})</t>
        </r>
      </text>
    </comment>
    <comment ref="F236" authorId="0" shapeId="0" xr:uid="{23CC0353-15F0-48D4-A693-663FFAB01DE3}">
      <text>
        <r>
          <rPr>
            <sz val="9"/>
            <color indexed="81"/>
            <rFont val="Tahoma"/>
            <family val="2"/>
          </rPr>
          <t>Account_Balance_MTD(acctdept: {Map!E326})</t>
        </r>
      </text>
    </comment>
    <comment ref="G236" authorId="0" shapeId="0" xr:uid="{977A1CC8-3040-40C4-9E85-5AE3FD8BEA88}">
      <text>
        <r>
          <rPr>
            <sz val="9"/>
            <color indexed="81"/>
            <rFont val="Tahoma"/>
            <family val="2"/>
          </rPr>
          <t>Account_Balance_MTD(acctdept: {Map!F326})</t>
        </r>
      </text>
    </comment>
    <comment ref="H236" authorId="0" shapeId="0" xr:uid="{0D9DDA0A-8A5F-4A62-A30F-7AEFCCD61A92}">
      <text>
        <r>
          <rPr>
            <sz val="9"/>
            <color indexed="81"/>
            <rFont val="Tahoma"/>
            <family val="2"/>
          </rPr>
          <t>Account_Balance_MTD(acctdept: {Map!G326})</t>
        </r>
      </text>
    </comment>
    <comment ref="I236" authorId="0" shapeId="0" xr:uid="{37EA92E7-9990-454E-94FD-22D5B99A124F}">
      <text>
        <r>
          <rPr>
            <sz val="9"/>
            <color indexed="81"/>
            <rFont val="Tahoma"/>
            <family val="2"/>
          </rPr>
          <t>Account_Balance_MTD(acctdept: {Map!H326})</t>
        </r>
      </text>
    </comment>
    <comment ref="J236" authorId="0" shapeId="0" xr:uid="{315CA0FE-9E71-47F7-A644-39106AFDEEE6}">
      <text>
        <r>
          <rPr>
            <sz val="9"/>
            <color indexed="81"/>
            <rFont val="Tahoma"/>
            <family val="2"/>
          </rPr>
          <t>Account_Balance_MTD(acctdept: {Map!I326})</t>
        </r>
      </text>
    </comment>
    <comment ref="K236" authorId="0" shapeId="0" xr:uid="{42AD283E-48C8-4C1A-BEB5-5EFA719A3F27}">
      <text>
        <r>
          <rPr>
            <sz val="9"/>
            <color indexed="81"/>
            <rFont val="Tahoma"/>
            <family val="2"/>
          </rPr>
          <t>Account_Balance_MTD(acctdept: {Map!J326})</t>
        </r>
      </text>
    </comment>
    <comment ref="L236" authorId="0" shapeId="0" xr:uid="{CAFB5722-99D9-4FDC-8A9E-975B9E5AF4A2}">
      <text>
        <r>
          <rPr>
            <sz val="9"/>
            <color indexed="81"/>
            <rFont val="Tahoma"/>
            <family val="2"/>
          </rPr>
          <t>Account_Balance_MTD(acctdept: {Map!K326})</t>
        </r>
      </text>
    </comment>
    <comment ref="M236" authorId="0" shapeId="0" xr:uid="{B92FA9C2-A920-4B0D-9871-A464844087AC}">
      <text>
        <r>
          <rPr>
            <sz val="9"/>
            <color indexed="81"/>
            <rFont val="Tahoma"/>
            <family val="2"/>
          </rPr>
          <t>Account_Balance_MTD(acctdept: {Map!L326})</t>
        </r>
      </text>
    </comment>
    <comment ref="D237" authorId="0" shapeId="0" xr:uid="{5B1ED1AE-C55F-44AF-A6EC-C8CCB3C90996}">
      <text>
        <r>
          <rPr>
            <sz val="9"/>
            <color indexed="81"/>
            <rFont val="Tahoma"/>
            <family val="2"/>
          </rPr>
          <t>Account_Balance_MTD(acctdept: {Map!C327})</t>
        </r>
      </text>
    </comment>
    <comment ref="E237" authorId="0" shapeId="0" xr:uid="{7DE167B6-0DA2-4BAE-A2E2-13BA1BD5EF9E}">
      <text>
        <r>
          <rPr>
            <sz val="9"/>
            <color indexed="81"/>
            <rFont val="Tahoma"/>
            <family val="2"/>
          </rPr>
          <t>Account_Balance_MTD(acctdept: {Map!D327})</t>
        </r>
      </text>
    </comment>
    <comment ref="F237" authorId="0" shapeId="0" xr:uid="{AAA68F70-C8E2-469E-8BA0-F4A3BFA4A7A9}">
      <text>
        <r>
          <rPr>
            <sz val="9"/>
            <color indexed="81"/>
            <rFont val="Tahoma"/>
            <family val="2"/>
          </rPr>
          <t>Account_Balance_MTD(acctdept: {Map!E327})</t>
        </r>
      </text>
    </comment>
    <comment ref="G237" authorId="0" shapeId="0" xr:uid="{FE1727A4-725D-4413-BF85-B13174383AEF}">
      <text>
        <r>
          <rPr>
            <sz val="9"/>
            <color indexed="81"/>
            <rFont val="Tahoma"/>
            <family val="2"/>
          </rPr>
          <t>Account_Balance_MTD(acctdept: {Map!F327})</t>
        </r>
      </text>
    </comment>
    <comment ref="H237" authorId="0" shapeId="0" xr:uid="{27DEBB4C-0798-4CF8-BD57-CE706DA38710}">
      <text>
        <r>
          <rPr>
            <sz val="9"/>
            <color indexed="81"/>
            <rFont val="Tahoma"/>
            <family val="2"/>
          </rPr>
          <t>Account_Balance_MTD(acctdept: {Map!G327})</t>
        </r>
      </text>
    </comment>
    <comment ref="I237" authorId="0" shapeId="0" xr:uid="{93F4E799-1DB9-4E23-A76F-27A84C7FCB66}">
      <text>
        <r>
          <rPr>
            <sz val="9"/>
            <color indexed="81"/>
            <rFont val="Tahoma"/>
            <family val="2"/>
          </rPr>
          <t>Account_Balance_MTD(acctdept: {Map!H327})</t>
        </r>
      </text>
    </comment>
    <comment ref="J237" authorId="0" shapeId="0" xr:uid="{9A15FDE0-D1FD-44FD-B549-2E775CF30CF5}">
      <text>
        <r>
          <rPr>
            <sz val="9"/>
            <color indexed="81"/>
            <rFont val="Tahoma"/>
            <family val="2"/>
          </rPr>
          <t>Account_Balance_MTD(acctdept: {Map!I327})</t>
        </r>
      </text>
    </comment>
    <comment ref="K237" authorId="0" shapeId="0" xr:uid="{76A4FD24-9A4F-4A4F-99C7-95D039B49278}">
      <text>
        <r>
          <rPr>
            <sz val="9"/>
            <color indexed="81"/>
            <rFont val="Tahoma"/>
            <family val="2"/>
          </rPr>
          <t>Account_Balance_MTD(acctdept: {Map!J327})</t>
        </r>
      </text>
    </comment>
    <comment ref="L237" authorId="0" shapeId="0" xr:uid="{E191BF0F-4AC4-4FA8-997A-0F02B1DE1475}">
      <text>
        <r>
          <rPr>
            <sz val="9"/>
            <color indexed="81"/>
            <rFont val="Tahoma"/>
            <family val="2"/>
          </rPr>
          <t>Account_Balance_MTD(acctdept: {Map!K327})</t>
        </r>
      </text>
    </comment>
    <comment ref="M237" authorId="0" shapeId="0" xr:uid="{ADB35632-1D2E-4BD1-923F-93C86EE2A7B6}">
      <text>
        <r>
          <rPr>
            <sz val="9"/>
            <color indexed="81"/>
            <rFont val="Tahoma"/>
            <family val="2"/>
          </rPr>
          <t>Account_Balance_MTD(acctdept: {Map!L327})</t>
        </r>
      </text>
    </comment>
    <comment ref="D238" authorId="0" shapeId="0" xr:uid="{3BC3709F-0BB0-49A5-845A-C49C5628B093}">
      <text>
        <r>
          <rPr>
            <sz val="9"/>
            <color indexed="81"/>
            <rFont val="Tahoma"/>
            <family val="2"/>
          </rPr>
          <t>Account_Balance_MTD(acctdept: {Map!C328})</t>
        </r>
      </text>
    </comment>
    <comment ref="E238" authorId="0" shapeId="0" xr:uid="{0D909C2C-1311-4B09-9028-61ACD4545DE6}">
      <text>
        <r>
          <rPr>
            <sz val="9"/>
            <color indexed="81"/>
            <rFont val="Tahoma"/>
            <family val="2"/>
          </rPr>
          <t>Account_Balance_MTD(acctdept: {Map!D328})</t>
        </r>
      </text>
    </comment>
    <comment ref="F238" authorId="0" shapeId="0" xr:uid="{FDAE4C83-D888-4C43-BAC3-F6AA98FC2640}">
      <text>
        <r>
          <rPr>
            <sz val="9"/>
            <color indexed="81"/>
            <rFont val="Tahoma"/>
            <family val="2"/>
          </rPr>
          <t>Account_Balance_MTD(acctdept: {Map!E328})</t>
        </r>
      </text>
    </comment>
    <comment ref="G238" authorId="0" shapeId="0" xr:uid="{79CA5041-F86D-471D-BCD4-EC1801378779}">
      <text>
        <r>
          <rPr>
            <sz val="9"/>
            <color indexed="81"/>
            <rFont val="Tahoma"/>
            <family val="2"/>
          </rPr>
          <t>Account_Balance_MTD(acctdept: {Map!F328})</t>
        </r>
      </text>
    </comment>
    <comment ref="H238" authorId="0" shapeId="0" xr:uid="{F49122BF-3E68-4F04-9397-2F7DDE1FADCF}">
      <text>
        <r>
          <rPr>
            <sz val="9"/>
            <color indexed="81"/>
            <rFont val="Tahoma"/>
            <family val="2"/>
          </rPr>
          <t>Account_Balance_MTD(acctdept: {Map!G328})</t>
        </r>
      </text>
    </comment>
    <comment ref="I238" authorId="0" shapeId="0" xr:uid="{D92EBCD4-8A0F-492E-BE6A-34848769EA06}">
      <text>
        <r>
          <rPr>
            <sz val="9"/>
            <color indexed="81"/>
            <rFont val="Tahoma"/>
            <family val="2"/>
          </rPr>
          <t>Account_Balance_MTD(acctdept: {Map!H328})</t>
        </r>
      </text>
    </comment>
    <comment ref="J238" authorId="0" shapeId="0" xr:uid="{496A306D-CF30-4956-A2E6-E65DFD7371BD}">
      <text>
        <r>
          <rPr>
            <sz val="9"/>
            <color indexed="81"/>
            <rFont val="Tahoma"/>
            <family val="2"/>
          </rPr>
          <t>Account_Balance_MTD(acctdept: {Map!I328})</t>
        </r>
      </text>
    </comment>
    <comment ref="K238" authorId="0" shapeId="0" xr:uid="{2480120D-65A1-48C5-B499-3E3DEEE7F566}">
      <text>
        <r>
          <rPr>
            <sz val="9"/>
            <color indexed="81"/>
            <rFont val="Tahoma"/>
            <family val="2"/>
          </rPr>
          <t>Account_Balance_MTD(acctdept: {Map!J328})</t>
        </r>
      </text>
    </comment>
    <comment ref="L238" authorId="0" shapeId="0" xr:uid="{01B430E0-02EE-4CDE-A425-D5A031DDC011}">
      <text>
        <r>
          <rPr>
            <sz val="9"/>
            <color indexed="81"/>
            <rFont val="Tahoma"/>
            <family val="2"/>
          </rPr>
          <t>Account_Balance_MTD(acctdept: {Map!K328})</t>
        </r>
      </text>
    </comment>
    <comment ref="M238" authorId="0" shapeId="0" xr:uid="{541D42FB-9AC7-48BD-B193-B9E647ED3436}">
      <text>
        <r>
          <rPr>
            <sz val="9"/>
            <color indexed="81"/>
            <rFont val="Tahoma"/>
            <family val="2"/>
          </rPr>
          <t>Account_Balance_MTD(acctdept: {Map!L328})</t>
        </r>
      </text>
    </comment>
    <comment ref="D239" authorId="0" shapeId="0" xr:uid="{9941C10D-4A82-4063-A336-E9B798A51B52}">
      <text>
        <r>
          <rPr>
            <sz val="9"/>
            <color indexed="81"/>
            <rFont val="Tahoma"/>
            <family val="2"/>
          </rPr>
          <t>Account_Balance_MTD(acctdept: {Map!C329})</t>
        </r>
      </text>
    </comment>
    <comment ref="E239" authorId="0" shapeId="0" xr:uid="{81003569-F41A-426B-9993-54750D2776AF}">
      <text>
        <r>
          <rPr>
            <sz val="9"/>
            <color indexed="81"/>
            <rFont val="Tahoma"/>
            <family val="2"/>
          </rPr>
          <t>Account_Balance_MTD(acctdept: {Map!D329})</t>
        </r>
      </text>
    </comment>
    <comment ref="F239" authorId="0" shapeId="0" xr:uid="{79341436-526B-4C8B-ADFB-5E8863B7EF0E}">
      <text>
        <r>
          <rPr>
            <sz val="9"/>
            <color indexed="81"/>
            <rFont val="Tahoma"/>
            <family val="2"/>
          </rPr>
          <t>Account_Balance_MTD(acctdept: {Map!E329})</t>
        </r>
      </text>
    </comment>
    <comment ref="G239" authorId="0" shapeId="0" xr:uid="{25BC24F0-49A9-4EBF-B69A-96D970F671A9}">
      <text>
        <r>
          <rPr>
            <sz val="9"/>
            <color indexed="81"/>
            <rFont val="Tahoma"/>
            <family val="2"/>
          </rPr>
          <t>Account_Balance_MTD(acctdept: {Map!F329})</t>
        </r>
      </text>
    </comment>
    <comment ref="H239" authorId="0" shapeId="0" xr:uid="{BBF19276-79D2-4288-A430-37B4D273CFA2}">
      <text>
        <r>
          <rPr>
            <sz val="9"/>
            <color indexed="81"/>
            <rFont val="Tahoma"/>
            <family val="2"/>
          </rPr>
          <t>Account_Balance_MTD(acctdept: {Map!G329})</t>
        </r>
      </text>
    </comment>
    <comment ref="I239" authorId="0" shapeId="0" xr:uid="{09A070D8-2CBE-490D-8A05-BB4974EB1F0E}">
      <text>
        <r>
          <rPr>
            <sz val="9"/>
            <color indexed="81"/>
            <rFont val="Tahoma"/>
            <family val="2"/>
          </rPr>
          <t>Account_Balance_MTD(acctdept: {Map!H329})</t>
        </r>
      </text>
    </comment>
    <comment ref="J239" authorId="0" shapeId="0" xr:uid="{B01DF84D-3B75-4A50-895D-753FD6063E4A}">
      <text>
        <r>
          <rPr>
            <sz val="9"/>
            <color indexed="81"/>
            <rFont val="Tahoma"/>
            <family val="2"/>
          </rPr>
          <t>Account_Balance_MTD(acctdept: {Map!I329})</t>
        </r>
      </text>
    </comment>
    <comment ref="K239" authorId="0" shapeId="0" xr:uid="{17AD41B2-6F41-49E6-8CD6-8A2D8DCCD740}">
      <text>
        <r>
          <rPr>
            <sz val="9"/>
            <color indexed="81"/>
            <rFont val="Tahoma"/>
            <family val="2"/>
          </rPr>
          <t>Account_Balance_MTD(acctdept: {Map!J329})</t>
        </r>
      </text>
    </comment>
    <comment ref="L239" authorId="0" shapeId="0" xr:uid="{C2C7979F-16E6-4F0A-99C8-AC41F7EFE755}">
      <text>
        <r>
          <rPr>
            <sz val="9"/>
            <color indexed="81"/>
            <rFont val="Tahoma"/>
            <family val="2"/>
          </rPr>
          <t>Account_Balance_MTD(acctdept: {Map!K329})</t>
        </r>
      </text>
    </comment>
    <comment ref="M239" authorId="0" shapeId="0" xr:uid="{4AB7DA84-B232-4F3F-B367-4E31A93E9A2A}">
      <text>
        <r>
          <rPr>
            <sz val="9"/>
            <color indexed="81"/>
            <rFont val="Tahoma"/>
            <family val="2"/>
          </rPr>
          <t>Account_Balance_MTD(acctdept: {Map!L329})</t>
        </r>
      </text>
    </comment>
    <comment ref="D240" authorId="0" shapeId="0" xr:uid="{85C4CCEF-EA79-4955-AA9A-5ED0E6812BC0}">
      <text>
        <r>
          <rPr>
            <sz val="9"/>
            <color indexed="81"/>
            <rFont val="Tahoma"/>
            <family val="2"/>
          </rPr>
          <t>Account_Balance_MTD(acctdept: {Map!C330})</t>
        </r>
      </text>
    </comment>
    <comment ref="E240" authorId="0" shapeId="0" xr:uid="{2319A3A7-FF59-4395-8204-CE42FD2E4F46}">
      <text>
        <r>
          <rPr>
            <sz val="9"/>
            <color indexed="81"/>
            <rFont val="Tahoma"/>
            <family val="2"/>
          </rPr>
          <t>Account_Balance_MTD(acctdept: {Map!D330})</t>
        </r>
      </text>
    </comment>
    <comment ref="F240" authorId="0" shapeId="0" xr:uid="{95CBE4B6-DDD9-4F95-9B29-58FB8D009814}">
      <text>
        <r>
          <rPr>
            <sz val="9"/>
            <color indexed="81"/>
            <rFont val="Tahoma"/>
            <family val="2"/>
          </rPr>
          <t>Account_Balance_MTD(acctdept: {Map!E330})</t>
        </r>
      </text>
    </comment>
    <comment ref="G240" authorId="0" shapeId="0" xr:uid="{258E418D-0846-4F9A-BA80-667820AE2F81}">
      <text>
        <r>
          <rPr>
            <sz val="9"/>
            <color indexed="81"/>
            <rFont val="Tahoma"/>
            <family val="2"/>
          </rPr>
          <t>Account_Balance_MTD(acctdept: {Map!F330})</t>
        </r>
      </text>
    </comment>
    <comment ref="H240" authorId="0" shapeId="0" xr:uid="{5F6959B5-65F8-4995-9760-164CD4A5AC57}">
      <text>
        <r>
          <rPr>
            <sz val="9"/>
            <color indexed="81"/>
            <rFont val="Tahoma"/>
            <family val="2"/>
          </rPr>
          <t>Account_Balance_MTD(acctdept: {Map!G330})</t>
        </r>
      </text>
    </comment>
    <comment ref="I240" authorId="0" shapeId="0" xr:uid="{121C869D-56EB-4C7D-823E-D63C4FA0C43E}">
      <text>
        <r>
          <rPr>
            <sz val="9"/>
            <color indexed="81"/>
            <rFont val="Tahoma"/>
            <family val="2"/>
          </rPr>
          <t>Account_Balance_MTD(acctdept: {Map!H330})</t>
        </r>
      </text>
    </comment>
    <comment ref="J240" authorId="0" shapeId="0" xr:uid="{6CC8EE13-B809-4160-865C-485D94FB6607}">
      <text>
        <r>
          <rPr>
            <sz val="9"/>
            <color indexed="81"/>
            <rFont val="Tahoma"/>
            <family val="2"/>
          </rPr>
          <t>Account_Balance_MTD(acctdept: {Map!I330})</t>
        </r>
      </text>
    </comment>
    <comment ref="K240" authorId="0" shapeId="0" xr:uid="{D0E40260-AA79-4C4B-8085-09C67E62E36E}">
      <text>
        <r>
          <rPr>
            <sz val="9"/>
            <color indexed="81"/>
            <rFont val="Tahoma"/>
            <family val="2"/>
          </rPr>
          <t>Account_Balance_MTD(acctdept: {Map!J330})</t>
        </r>
      </text>
    </comment>
    <comment ref="L240" authorId="0" shapeId="0" xr:uid="{2F07A283-D0BA-4D2D-AC77-BA8694F87496}">
      <text>
        <r>
          <rPr>
            <sz val="9"/>
            <color indexed="81"/>
            <rFont val="Tahoma"/>
            <family val="2"/>
          </rPr>
          <t>Account_Balance_MTD(acctdept: {Map!K330})</t>
        </r>
      </text>
    </comment>
    <comment ref="M240" authorId="0" shapeId="0" xr:uid="{CE4DC673-097A-4DBE-B1FF-47E84DBD65B5}">
      <text>
        <r>
          <rPr>
            <sz val="9"/>
            <color indexed="81"/>
            <rFont val="Tahoma"/>
            <family val="2"/>
          </rPr>
          <t>Account_Balance_MTD(acctdept: {Map!L330})</t>
        </r>
      </text>
    </comment>
    <comment ref="D241" authorId="0" shapeId="0" xr:uid="{038ED12E-3A99-4929-9417-152D57F3C983}">
      <text>
        <r>
          <rPr>
            <sz val="9"/>
            <color indexed="81"/>
            <rFont val="Tahoma"/>
            <family val="2"/>
          </rPr>
          <t>Account_Balance_MTD(acctdept: {Map!C331})</t>
        </r>
      </text>
    </comment>
    <comment ref="E241" authorId="0" shapeId="0" xr:uid="{CC9E84A6-72F8-4E2F-885D-A6DB826E9DC3}">
      <text>
        <r>
          <rPr>
            <sz val="9"/>
            <color indexed="81"/>
            <rFont val="Tahoma"/>
            <family val="2"/>
          </rPr>
          <t>Account_Balance_MTD(acctdept: {Map!D331})</t>
        </r>
      </text>
    </comment>
    <comment ref="F241" authorId="0" shapeId="0" xr:uid="{2E19A601-9B1E-42E1-8D95-214CD11B0819}">
      <text>
        <r>
          <rPr>
            <sz val="9"/>
            <color indexed="81"/>
            <rFont val="Tahoma"/>
            <family val="2"/>
          </rPr>
          <t>Account_Balance_MTD(acctdept: {Map!E331})</t>
        </r>
      </text>
    </comment>
    <comment ref="G241" authorId="0" shapeId="0" xr:uid="{AC8EE9A5-BF3B-499A-BC91-449D2FA33A4E}">
      <text>
        <r>
          <rPr>
            <sz val="9"/>
            <color indexed="81"/>
            <rFont val="Tahoma"/>
            <family val="2"/>
          </rPr>
          <t>Account_Balance_MTD(acctdept: {Map!F331})</t>
        </r>
      </text>
    </comment>
    <comment ref="H241" authorId="0" shapeId="0" xr:uid="{A96C96DC-FB49-44E6-8206-F81520674E4E}">
      <text>
        <r>
          <rPr>
            <sz val="9"/>
            <color indexed="81"/>
            <rFont val="Tahoma"/>
            <family val="2"/>
          </rPr>
          <t>Account_Balance_MTD(acctdept: {Map!G331})</t>
        </r>
      </text>
    </comment>
    <comment ref="I241" authorId="0" shapeId="0" xr:uid="{ADD56295-981E-4EB3-93B2-67425F43AB34}">
      <text>
        <r>
          <rPr>
            <sz val="9"/>
            <color indexed="81"/>
            <rFont val="Tahoma"/>
            <family val="2"/>
          </rPr>
          <t>Account_Balance_MTD(acctdept: {Map!H331})</t>
        </r>
      </text>
    </comment>
    <comment ref="J241" authorId="0" shapeId="0" xr:uid="{0289BE16-9C18-4C03-AD6D-6C8D34F5EE7A}">
      <text>
        <r>
          <rPr>
            <sz val="9"/>
            <color indexed="81"/>
            <rFont val="Tahoma"/>
            <family val="2"/>
          </rPr>
          <t>Account_Balance_MTD(acctdept: {Map!I331})</t>
        </r>
      </text>
    </comment>
    <comment ref="K241" authorId="0" shapeId="0" xr:uid="{2DDB93F7-3C76-458D-A290-396B3EC8DB16}">
      <text>
        <r>
          <rPr>
            <sz val="9"/>
            <color indexed="81"/>
            <rFont val="Tahoma"/>
            <family val="2"/>
          </rPr>
          <t>Account_Balance_MTD(acctdept: {Map!J331})</t>
        </r>
      </text>
    </comment>
    <comment ref="L241" authorId="0" shapeId="0" xr:uid="{66DA5618-102B-48BD-BB8A-C5D33EA1BFB7}">
      <text>
        <r>
          <rPr>
            <sz val="9"/>
            <color indexed="81"/>
            <rFont val="Tahoma"/>
            <family val="2"/>
          </rPr>
          <t>Account_Balance_MTD(acctdept: {Map!K331})</t>
        </r>
      </text>
    </comment>
    <comment ref="M241" authorId="0" shapeId="0" xr:uid="{ACF06A3A-EB84-4691-B173-B2FC1A557DD3}">
      <text>
        <r>
          <rPr>
            <sz val="9"/>
            <color indexed="81"/>
            <rFont val="Tahoma"/>
            <family val="2"/>
          </rPr>
          <t>Account_Balance_MTD(acctdept: {Map!L331})</t>
        </r>
      </text>
    </comment>
    <comment ref="D242" authorId="0" shapeId="0" xr:uid="{B38797EF-7B4A-4946-BAAC-E26D7918F097}">
      <text>
        <r>
          <rPr>
            <sz val="9"/>
            <color indexed="81"/>
            <rFont val="Tahoma"/>
            <family val="2"/>
          </rPr>
          <t>Account_Balance_MTD(acctdept: {Map!C332})</t>
        </r>
      </text>
    </comment>
    <comment ref="E242" authorId="0" shapeId="0" xr:uid="{B34107C3-074B-4824-8BB8-A477AB494545}">
      <text>
        <r>
          <rPr>
            <sz val="9"/>
            <color indexed="81"/>
            <rFont val="Tahoma"/>
            <family val="2"/>
          </rPr>
          <t>Account_Balance_MTD(acctdept: {Map!D332})</t>
        </r>
      </text>
    </comment>
    <comment ref="F242" authorId="0" shapeId="0" xr:uid="{EBF55193-BFDB-452A-9B74-6367B540EA2C}">
      <text>
        <r>
          <rPr>
            <sz val="9"/>
            <color indexed="81"/>
            <rFont val="Tahoma"/>
            <family val="2"/>
          </rPr>
          <t>Account_Balance_MTD(acctdept: {Map!E332})</t>
        </r>
      </text>
    </comment>
    <comment ref="G242" authorId="0" shapeId="0" xr:uid="{218D8123-A528-4C4F-AD9F-23C761C05659}">
      <text>
        <r>
          <rPr>
            <sz val="9"/>
            <color indexed="81"/>
            <rFont val="Tahoma"/>
            <family val="2"/>
          </rPr>
          <t>Account_Balance_MTD(acctdept: {Map!F332})</t>
        </r>
      </text>
    </comment>
    <comment ref="H242" authorId="0" shapeId="0" xr:uid="{70FA5576-F9A4-4A20-8CB6-FBAD063D75D9}">
      <text>
        <r>
          <rPr>
            <sz val="9"/>
            <color indexed="81"/>
            <rFont val="Tahoma"/>
            <family val="2"/>
          </rPr>
          <t>Account_Balance_MTD(acctdept: {Map!G332})</t>
        </r>
      </text>
    </comment>
    <comment ref="I242" authorId="0" shapeId="0" xr:uid="{8B5715E1-68C2-4FCA-8505-F40CBD28BB2E}">
      <text>
        <r>
          <rPr>
            <sz val="9"/>
            <color indexed="81"/>
            <rFont val="Tahoma"/>
            <family val="2"/>
          </rPr>
          <t>Account_Balance_MTD(acctdept: {Map!H332})</t>
        </r>
      </text>
    </comment>
    <comment ref="J242" authorId="0" shapeId="0" xr:uid="{E7C69C18-A76E-4500-A0EA-E05274B0D48E}">
      <text>
        <r>
          <rPr>
            <sz val="9"/>
            <color indexed="81"/>
            <rFont val="Tahoma"/>
            <family val="2"/>
          </rPr>
          <t>Account_Balance_MTD(acctdept: {Map!I332})</t>
        </r>
      </text>
    </comment>
    <comment ref="K242" authorId="0" shapeId="0" xr:uid="{E68A598D-F308-4D85-B9F3-C3198755C1A4}">
      <text>
        <r>
          <rPr>
            <sz val="9"/>
            <color indexed="81"/>
            <rFont val="Tahoma"/>
            <family val="2"/>
          </rPr>
          <t>Account_Balance_MTD(acctdept: {Map!J332})</t>
        </r>
      </text>
    </comment>
    <comment ref="L242" authorId="0" shapeId="0" xr:uid="{ABE05F36-1501-41D5-876A-148E6E9C8CE8}">
      <text>
        <r>
          <rPr>
            <sz val="9"/>
            <color indexed="81"/>
            <rFont val="Tahoma"/>
            <family val="2"/>
          </rPr>
          <t>Account_Balance_MTD(acctdept: {Map!K332})</t>
        </r>
      </text>
    </comment>
    <comment ref="M242" authorId="0" shapeId="0" xr:uid="{1471BA35-A33E-4AED-80D6-59EE181FDB89}">
      <text>
        <r>
          <rPr>
            <sz val="9"/>
            <color indexed="81"/>
            <rFont val="Tahoma"/>
            <family val="2"/>
          </rPr>
          <t>Account_Balance_MTD(acctdept: {Map!L332})</t>
        </r>
      </text>
    </comment>
    <comment ref="D243" authorId="0" shapeId="0" xr:uid="{68B80A80-D059-4B59-8E2E-0B61CDE2C9D1}">
      <text>
        <r>
          <rPr>
            <sz val="9"/>
            <color indexed="81"/>
            <rFont val="Tahoma"/>
            <family val="2"/>
          </rPr>
          <t>Account_Balance_MTD(acctdept: {Map!C333})</t>
        </r>
      </text>
    </comment>
    <comment ref="E243" authorId="0" shapeId="0" xr:uid="{B7EE32A3-74BB-461B-A709-9D22880C4020}">
      <text>
        <r>
          <rPr>
            <sz val="9"/>
            <color indexed="81"/>
            <rFont val="Tahoma"/>
            <family val="2"/>
          </rPr>
          <t>Account_Balance_MTD(acctdept: {Map!D333})</t>
        </r>
      </text>
    </comment>
    <comment ref="F243" authorId="0" shapeId="0" xr:uid="{3F120E02-7C56-4417-9C99-746A8E4213FC}">
      <text>
        <r>
          <rPr>
            <sz val="9"/>
            <color indexed="81"/>
            <rFont val="Tahoma"/>
            <family val="2"/>
          </rPr>
          <t>Account_Balance_MTD(acctdept: {Map!E333})</t>
        </r>
      </text>
    </comment>
    <comment ref="G243" authorId="0" shapeId="0" xr:uid="{65667597-11A7-4B74-A3F6-9FCCE0AE80EB}">
      <text>
        <r>
          <rPr>
            <sz val="9"/>
            <color indexed="81"/>
            <rFont val="Tahoma"/>
            <family val="2"/>
          </rPr>
          <t>Account_Balance_MTD(acctdept: {Map!F333})</t>
        </r>
      </text>
    </comment>
    <comment ref="H243" authorId="0" shapeId="0" xr:uid="{70B46AB7-57EB-4965-8E6E-4EC633CFE0BB}">
      <text>
        <r>
          <rPr>
            <sz val="9"/>
            <color indexed="81"/>
            <rFont val="Tahoma"/>
            <family val="2"/>
          </rPr>
          <t>Account_Balance_MTD(acctdept: {Map!G333})</t>
        </r>
      </text>
    </comment>
    <comment ref="I243" authorId="0" shapeId="0" xr:uid="{18CDC20D-70FC-46C3-8A5C-02406998E455}">
      <text>
        <r>
          <rPr>
            <sz val="9"/>
            <color indexed="81"/>
            <rFont val="Tahoma"/>
            <family val="2"/>
          </rPr>
          <t>Account_Balance_MTD(acctdept: {Map!H333})</t>
        </r>
      </text>
    </comment>
    <comment ref="J243" authorId="0" shapeId="0" xr:uid="{525E5DE0-290F-4B0F-9C57-C9D2F14C1878}">
      <text>
        <r>
          <rPr>
            <sz val="9"/>
            <color indexed="81"/>
            <rFont val="Tahoma"/>
            <family val="2"/>
          </rPr>
          <t>Account_Balance_MTD(acctdept: {Map!I333})</t>
        </r>
      </text>
    </comment>
    <comment ref="K243" authorId="0" shapeId="0" xr:uid="{22EC5344-3454-4972-A0BD-9B7FED4CE59F}">
      <text>
        <r>
          <rPr>
            <sz val="9"/>
            <color indexed="81"/>
            <rFont val="Tahoma"/>
            <family val="2"/>
          </rPr>
          <t>Account_Balance_MTD(acctdept: {Map!J333})</t>
        </r>
      </text>
    </comment>
    <comment ref="L243" authorId="0" shapeId="0" xr:uid="{85F3FA87-0777-4D86-BF80-FCEC097D27D0}">
      <text>
        <r>
          <rPr>
            <sz val="9"/>
            <color indexed="81"/>
            <rFont val="Tahoma"/>
            <family val="2"/>
          </rPr>
          <t>Account_Balance_MTD(acctdept: {Map!K333})</t>
        </r>
      </text>
    </comment>
    <comment ref="M243" authorId="0" shapeId="0" xr:uid="{D75AF07E-E79B-4B4A-9067-EA0B9E8AC95E}">
      <text>
        <r>
          <rPr>
            <sz val="9"/>
            <color indexed="81"/>
            <rFont val="Tahoma"/>
            <family val="2"/>
          </rPr>
          <t>Account_Balance_MTD(acctdept: {Map!L333})</t>
        </r>
      </text>
    </comment>
    <comment ref="D244" authorId="0" shapeId="0" xr:uid="{5F1DDB71-3079-437C-8776-86D90461E5D0}">
      <text>
        <r>
          <rPr>
            <sz val="9"/>
            <color indexed="81"/>
            <rFont val="Tahoma"/>
            <family val="2"/>
          </rPr>
          <t>Account_Balance_MTD(acctdept: {Map!C334})</t>
        </r>
      </text>
    </comment>
    <comment ref="E244" authorId="0" shapeId="0" xr:uid="{258A8838-C98C-4661-B920-FBB12EBF56CB}">
      <text>
        <r>
          <rPr>
            <sz val="9"/>
            <color indexed="81"/>
            <rFont val="Tahoma"/>
            <family val="2"/>
          </rPr>
          <t>Account_Balance_MTD(acctdept: {Map!D334})</t>
        </r>
      </text>
    </comment>
    <comment ref="F244" authorId="0" shapeId="0" xr:uid="{4A9F7FEA-4A91-45C4-9355-9CDE60737C9B}">
      <text>
        <r>
          <rPr>
            <sz val="9"/>
            <color indexed="81"/>
            <rFont val="Tahoma"/>
            <family val="2"/>
          </rPr>
          <t>Account_Balance_MTD(acctdept: {Map!E334})</t>
        </r>
      </text>
    </comment>
    <comment ref="G244" authorId="0" shapeId="0" xr:uid="{261B9A5B-3F0A-4DF0-943C-B64E7EA7847D}">
      <text>
        <r>
          <rPr>
            <sz val="9"/>
            <color indexed="81"/>
            <rFont val="Tahoma"/>
            <family val="2"/>
          </rPr>
          <t>Account_Balance_MTD(acctdept: {Map!F334})</t>
        </r>
      </text>
    </comment>
    <comment ref="H244" authorId="0" shapeId="0" xr:uid="{114A451A-C630-4CE4-85E3-ED4349DC9A65}">
      <text>
        <r>
          <rPr>
            <sz val="9"/>
            <color indexed="81"/>
            <rFont val="Tahoma"/>
            <family val="2"/>
          </rPr>
          <t>Account_Balance_MTD(acctdept: {Map!G334})</t>
        </r>
      </text>
    </comment>
    <comment ref="I244" authorId="0" shapeId="0" xr:uid="{9F095C2C-DB9A-4D5D-843B-C58369CA56CA}">
      <text>
        <r>
          <rPr>
            <sz val="9"/>
            <color indexed="81"/>
            <rFont val="Tahoma"/>
            <family val="2"/>
          </rPr>
          <t>Account_Balance_MTD(acctdept: {Map!H334})</t>
        </r>
      </text>
    </comment>
    <comment ref="J244" authorId="0" shapeId="0" xr:uid="{44843BED-D7B8-4A43-8A0C-8837F488BB4F}">
      <text>
        <r>
          <rPr>
            <sz val="9"/>
            <color indexed="81"/>
            <rFont val="Tahoma"/>
            <family val="2"/>
          </rPr>
          <t>Account_Balance_MTD(acctdept: {Map!I334})</t>
        </r>
      </text>
    </comment>
    <comment ref="K244" authorId="0" shapeId="0" xr:uid="{8CA96D29-DD36-4ACE-AD6C-6B26B9BD1D19}">
      <text>
        <r>
          <rPr>
            <sz val="9"/>
            <color indexed="81"/>
            <rFont val="Tahoma"/>
            <family val="2"/>
          </rPr>
          <t>Account_Balance_MTD(acctdept: {Map!J334})</t>
        </r>
      </text>
    </comment>
    <comment ref="L244" authorId="0" shapeId="0" xr:uid="{629F3FBF-A81A-44AB-AC44-8E03B698D97B}">
      <text>
        <r>
          <rPr>
            <sz val="9"/>
            <color indexed="81"/>
            <rFont val="Tahoma"/>
            <family val="2"/>
          </rPr>
          <t>Account_Balance_MTD(acctdept: {Map!K334})</t>
        </r>
      </text>
    </comment>
    <comment ref="M244" authorId="0" shapeId="0" xr:uid="{047ACA90-CD0B-427D-9D4C-FAEE40963A89}">
      <text>
        <r>
          <rPr>
            <sz val="9"/>
            <color indexed="81"/>
            <rFont val="Tahoma"/>
            <family val="2"/>
          </rPr>
          <t>Account_Balance_MTD(acctdept: {Map!L334})</t>
        </r>
      </text>
    </comment>
    <comment ref="D245" authorId="0" shapeId="0" xr:uid="{0DB9E40F-D59C-4DAE-9113-5F6BE96B06B2}">
      <text>
        <r>
          <rPr>
            <sz val="9"/>
            <color indexed="81"/>
            <rFont val="Tahoma"/>
            <family val="2"/>
          </rPr>
          <t>Account_Balance_MTD(acctdept: {Map!C335})</t>
        </r>
      </text>
    </comment>
    <comment ref="E245" authorId="0" shapeId="0" xr:uid="{99EA748D-CA9B-48B0-9E33-5C88C0F5D84C}">
      <text>
        <r>
          <rPr>
            <sz val="9"/>
            <color indexed="81"/>
            <rFont val="Tahoma"/>
            <family val="2"/>
          </rPr>
          <t>Account_Balance_MTD(acctdept: {Map!D335})</t>
        </r>
      </text>
    </comment>
    <comment ref="F245" authorId="0" shapeId="0" xr:uid="{7BD2FCD7-E56C-4C14-AB97-F74F6C97F7AD}">
      <text>
        <r>
          <rPr>
            <sz val="9"/>
            <color indexed="81"/>
            <rFont val="Tahoma"/>
            <family val="2"/>
          </rPr>
          <t>Account_Balance_MTD(acctdept: {Map!E335})</t>
        </r>
      </text>
    </comment>
    <comment ref="G245" authorId="0" shapeId="0" xr:uid="{740E62C0-9AF3-4AD8-BF48-F2689EE9C42A}">
      <text>
        <r>
          <rPr>
            <sz val="9"/>
            <color indexed="81"/>
            <rFont val="Tahoma"/>
            <family val="2"/>
          </rPr>
          <t>Account_Balance_MTD(acctdept: {Map!F335})</t>
        </r>
      </text>
    </comment>
    <comment ref="H245" authorId="0" shapeId="0" xr:uid="{3ACEBAFC-B5EC-4D76-9033-B59361202B05}">
      <text>
        <r>
          <rPr>
            <sz val="9"/>
            <color indexed="81"/>
            <rFont val="Tahoma"/>
            <family val="2"/>
          </rPr>
          <t>Account_Balance_MTD(acctdept: {Map!G335})</t>
        </r>
      </text>
    </comment>
    <comment ref="I245" authorId="0" shapeId="0" xr:uid="{BE407AE5-1C2D-4381-B714-365D17153F3F}">
      <text>
        <r>
          <rPr>
            <sz val="9"/>
            <color indexed="81"/>
            <rFont val="Tahoma"/>
            <family val="2"/>
          </rPr>
          <t>Account_Balance_MTD(acctdept: {Map!H335})</t>
        </r>
      </text>
    </comment>
    <comment ref="J245" authorId="0" shapeId="0" xr:uid="{288869DF-F61D-4585-A968-7B3252A970DC}">
      <text>
        <r>
          <rPr>
            <sz val="9"/>
            <color indexed="81"/>
            <rFont val="Tahoma"/>
            <family val="2"/>
          </rPr>
          <t>Account_Balance_MTD(acctdept: {Map!I335})</t>
        </r>
      </text>
    </comment>
    <comment ref="K245" authorId="0" shapeId="0" xr:uid="{1E652C07-09A5-4202-805C-269919FCDE9D}">
      <text>
        <r>
          <rPr>
            <sz val="9"/>
            <color indexed="81"/>
            <rFont val="Tahoma"/>
            <family val="2"/>
          </rPr>
          <t>Account_Balance_MTD(acctdept: {Map!J335})</t>
        </r>
      </text>
    </comment>
    <comment ref="L245" authorId="0" shapeId="0" xr:uid="{EFF4935E-D47D-43AB-B991-CE4EEA54B6FB}">
      <text>
        <r>
          <rPr>
            <sz val="9"/>
            <color indexed="81"/>
            <rFont val="Tahoma"/>
            <family val="2"/>
          </rPr>
          <t>Account_Balance_MTD(acctdept: {Map!K335})</t>
        </r>
      </text>
    </comment>
    <comment ref="M245" authorId="0" shapeId="0" xr:uid="{43495E1D-71B2-449D-BCA4-3AEDFAF46616}">
      <text>
        <r>
          <rPr>
            <sz val="9"/>
            <color indexed="81"/>
            <rFont val="Tahoma"/>
            <family val="2"/>
          </rPr>
          <t>Account_Balance_MTD(acctdept: {Map!L335})</t>
        </r>
      </text>
    </comment>
    <comment ref="D246" authorId="0" shapeId="0" xr:uid="{EAAE59F6-D774-4FE9-84A8-B49166B7AE5F}">
      <text>
        <r>
          <rPr>
            <sz val="9"/>
            <color indexed="81"/>
            <rFont val="Tahoma"/>
            <family val="2"/>
          </rPr>
          <t>Account_Balance_MTD(acctdept: {Map!C336})</t>
        </r>
      </text>
    </comment>
    <comment ref="E246" authorId="0" shapeId="0" xr:uid="{98F3F584-457F-458D-AFA1-D2DDFE9D2408}">
      <text>
        <r>
          <rPr>
            <sz val="9"/>
            <color indexed="81"/>
            <rFont val="Tahoma"/>
            <family val="2"/>
          </rPr>
          <t>Account_Balance_MTD(acctdept: {Map!D336})</t>
        </r>
      </text>
    </comment>
    <comment ref="F246" authorId="0" shapeId="0" xr:uid="{993347E9-7269-4CAB-8FE3-704FA9486079}">
      <text>
        <r>
          <rPr>
            <sz val="9"/>
            <color indexed="81"/>
            <rFont val="Tahoma"/>
            <family val="2"/>
          </rPr>
          <t>Account_Balance_MTD(acctdept: {Map!E336})</t>
        </r>
      </text>
    </comment>
    <comment ref="G246" authorId="0" shapeId="0" xr:uid="{A22DCDB2-E13D-4BB1-AB09-5B5E54481110}">
      <text>
        <r>
          <rPr>
            <sz val="9"/>
            <color indexed="81"/>
            <rFont val="Tahoma"/>
            <family val="2"/>
          </rPr>
          <t>Account_Balance_MTD(acctdept: {Map!F336})</t>
        </r>
      </text>
    </comment>
    <comment ref="H246" authorId="0" shapeId="0" xr:uid="{A76332A6-533C-4AB5-8740-B8F2A16F8423}">
      <text>
        <r>
          <rPr>
            <sz val="9"/>
            <color indexed="81"/>
            <rFont val="Tahoma"/>
            <family val="2"/>
          </rPr>
          <t>Account_Balance_MTD(acctdept: {Map!G336})</t>
        </r>
      </text>
    </comment>
    <comment ref="I246" authorId="0" shapeId="0" xr:uid="{078F75A0-B8A4-4DC9-BE44-B3690E796CC2}">
      <text>
        <r>
          <rPr>
            <sz val="9"/>
            <color indexed="81"/>
            <rFont val="Tahoma"/>
            <family val="2"/>
          </rPr>
          <t>Account_Balance_MTD(acctdept: {Map!H336})</t>
        </r>
      </text>
    </comment>
    <comment ref="J246" authorId="0" shapeId="0" xr:uid="{53F1DCCF-78C2-4A65-B53D-49B7D4B8C509}">
      <text>
        <r>
          <rPr>
            <sz val="9"/>
            <color indexed="81"/>
            <rFont val="Tahoma"/>
            <family val="2"/>
          </rPr>
          <t>Account_Balance_MTD(acctdept: {Map!I336})</t>
        </r>
      </text>
    </comment>
    <comment ref="K246" authorId="0" shapeId="0" xr:uid="{EB42BC8B-56B0-443D-8D1B-F57AA9C4E1E5}">
      <text>
        <r>
          <rPr>
            <sz val="9"/>
            <color indexed="81"/>
            <rFont val="Tahoma"/>
            <family val="2"/>
          </rPr>
          <t>Account_Balance_MTD(acctdept: {Map!J336})</t>
        </r>
      </text>
    </comment>
    <comment ref="L246" authorId="0" shapeId="0" xr:uid="{4F75AD38-3FC5-47B4-8991-FC3E96780934}">
      <text>
        <r>
          <rPr>
            <sz val="9"/>
            <color indexed="81"/>
            <rFont val="Tahoma"/>
            <family val="2"/>
          </rPr>
          <t>Account_Balance_MTD(acctdept: {Map!K336})</t>
        </r>
      </text>
    </comment>
    <comment ref="M246" authorId="0" shapeId="0" xr:uid="{A1CA55D5-B6BC-43A0-BE55-C2F26C35CFEE}">
      <text>
        <r>
          <rPr>
            <sz val="9"/>
            <color indexed="81"/>
            <rFont val="Tahoma"/>
            <family val="2"/>
          </rPr>
          <t>Account_Balance_MTD(acctdept: {Map!L336})</t>
        </r>
      </text>
    </comment>
    <comment ref="D247" authorId="0" shapeId="0" xr:uid="{B340DB3C-B7BA-4055-9C21-DD063D969AB3}">
      <text>
        <r>
          <rPr>
            <sz val="9"/>
            <color indexed="81"/>
            <rFont val="Tahoma"/>
            <family val="2"/>
          </rPr>
          <t>Account_Balance_MTD(acctdept: {Map!C337})</t>
        </r>
      </text>
    </comment>
    <comment ref="E247" authorId="0" shapeId="0" xr:uid="{EC045F89-3490-467A-BDB6-6DD9A4CB1567}">
      <text>
        <r>
          <rPr>
            <sz val="9"/>
            <color indexed="81"/>
            <rFont val="Tahoma"/>
            <family val="2"/>
          </rPr>
          <t>Account_Balance_MTD(acctdept: {Map!D337})</t>
        </r>
      </text>
    </comment>
    <comment ref="F247" authorId="0" shapeId="0" xr:uid="{AC7AC587-88BE-41C9-8788-DD8D9A1F5500}">
      <text>
        <r>
          <rPr>
            <sz val="9"/>
            <color indexed="81"/>
            <rFont val="Tahoma"/>
            <family val="2"/>
          </rPr>
          <t>Account_Balance_MTD(acctdept: {Map!E337})</t>
        </r>
      </text>
    </comment>
    <comment ref="G247" authorId="0" shapeId="0" xr:uid="{720E66FA-1465-4FDD-8223-0381B42F7862}">
      <text>
        <r>
          <rPr>
            <sz val="9"/>
            <color indexed="81"/>
            <rFont val="Tahoma"/>
            <family val="2"/>
          </rPr>
          <t>Account_Balance_MTD(acctdept: {Map!F337})</t>
        </r>
      </text>
    </comment>
    <comment ref="H247" authorId="0" shapeId="0" xr:uid="{4229D334-4861-4490-ABB0-917E3407FDCD}">
      <text>
        <r>
          <rPr>
            <sz val="9"/>
            <color indexed="81"/>
            <rFont val="Tahoma"/>
            <family val="2"/>
          </rPr>
          <t>Account_Balance_MTD(acctdept: {Map!G337})</t>
        </r>
      </text>
    </comment>
    <comment ref="I247" authorId="0" shapeId="0" xr:uid="{11C51DFA-4D6D-4619-8A77-984EDAF65B9B}">
      <text>
        <r>
          <rPr>
            <sz val="9"/>
            <color indexed="81"/>
            <rFont val="Tahoma"/>
            <family val="2"/>
          </rPr>
          <t>Account_Balance_MTD(acctdept: {Map!H337})</t>
        </r>
      </text>
    </comment>
    <comment ref="J247" authorId="0" shapeId="0" xr:uid="{F6FB6BDA-9ABF-4256-872E-7737B8A5F6B8}">
      <text>
        <r>
          <rPr>
            <sz val="9"/>
            <color indexed="81"/>
            <rFont val="Tahoma"/>
            <family val="2"/>
          </rPr>
          <t>Account_Balance_MTD(acctdept: {Map!I337})</t>
        </r>
      </text>
    </comment>
    <comment ref="K247" authorId="0" shapeId="0" xr:uid="{E2BF2ADA-15ED-456D-BF40-8F752D6B0615}">
      <text>
        <r>
          <rPr>
            <sz val="9"/>
            <color indexed="81"/>
            <rFont val="Tahoma"/>
            <family val="2"/>
          </rPr>
          <t>Account_Balance_MTD(acctdept: {Map!J337})</t>
        </r>
      </text>
    </comment>
    <comment ref="L247" authorId="0" shapeId="0" xr:uid="{3DBFDE96-ECA3-45EC-BBD3-7690910ED8E6}">
      <text>
        <r>
          <rPr>
            <sz val="9"/>
            <color indexed="81"/>
            <rFont val="Tahoma"/>
            <family val="2"/>
          </rPr>
          <t>Account_Balance_MTD(acctdept: {Map!K337})</t>
        </r>
      </text>
    </comment>
    <comment ref="M247" authorId="0" shapeId="0" xr:uid="{74A6579D-AD2F-45B8-9C77-0794B2031623}">
      <text>
        <r>
          <rPr>
            <sz val="9"/>
            <color indexed="81"/>
            <rFont val="Tahoma"/>
            <family val="2"/>
          </rPr>
          <t>Account_Balance_MTD(acctdept: {Map!L337})</t>
        </r>
      </text>
    </comment>
    <comment ref="D248" authorId="0" shapeId="0" xr:uid="{BFD1CD34-E71F-49B2-B422-8EC7817D2400}">
      <text>
        <r>
          <rPr>
            <sz val="9"/>
            <color indexed="81"/>
            <rFont val="Tahoma"/>
            <family val="2"/>
          </rPr>
          <t>Account_Balance_MTD(acctdept: {Map!C338})</t>
        </r>
      </text>
    </comment>
    <comment ref="E248" authorId="0" shapeId="0" xr:uid="{C1D7AEC6-5DE9-4357-BE49-FD0DD27AF4EA}">
      <text>
        <r>
          <rPr>
            <sz val="9"/>
            <color indexed="81"/>
            <rFont val="Tahoma"/>
            <family val="2"/>
          </rPr>
          <t>Account_Balance_MTD(acctdept: {Map!D338})</t>
        </r>
      </text>
    </comment>
    <comment ref="F248" authorId="0" shapeId="0" xr:uid="{B3E15871-D348-4854-9995-5A8536C18F02}">
      <text>
        <r>
          <rPr>
            <sz val="9"/>
            <color indexed="81"/>
            <rFont val="Tahoma"/>
            <family val="2"/>
          </rPr>
          <t>Account_Balance_MTD(acctdept: {Map!E338})</t>
        </r>
      </text>
    </comment>
    <comment ref="G248" authorId="0" shapeId="0" xr:uid="{CD6EEB54-1834-4F0B-9F0B-18A37FAF4572}">
      <text>
        <r>
          <rPr>
            <sz val="9"/>
            <color indexed="81"/>
            <rFont val="Tahoma"/>
            <family val="2"/>
          </rPr>
          <t>Account_Balance_MTD(acctdept: {Map!F338})</t>
        </r>
      </text>
    </comment>
    <comment ref="H248" authorId="0" shapeId="0" xr:uid="{77F7B358-5BE7-43B3-BB86-EFB18CC889DB}">
      <text>
        <r>
          <rPr>
            <sz val="9"/>
            <color indexed="81"/>
            <rFont val="Tahoma"/>
            <family val="2"/>
          </rPr>
          <t>Account_Balance_MTD(acctdept: {Map!G338})</t>
        </r>
      </text>
    </comment>
    <comment ref="I248" authorId="0" shapeId="0" xr:uid="{99D480FF-162A-40AB-A97F-BE0A4970B3E7}">
      <text>
        <r>
          <rPr>
            <sz val="9"/>
            <color indexed="81"/>
            <rFont val="Tahoma"/>
            <family val="2"/>
          </rPr>
          <t>Account_Balance_MTD(acctdept: {Map!H338})</t>
        </r>
      </text>
    </comment>
    <comment ref="J248" authorId="0" shapeId="0" xr:uid="{4DC0E1FB-C231-4275-96FC-E2D17266811E}">
      <text>
        <r>
          <rPr>
            <sz val="9"/>
            <color indexed="81"/>
            <rFont val="Tahoma"/>
            <family val="2"/>
          </rPr>
          <t>Account_Balance_MTD(acctdept: {Map!I338})</t>
        </r>
      </text>
    </comment>
    <comment ref="K248" authorId="0" shapeId="0" xr:uid="{8A6E2CFC-54D1-4DEB-8FE9-004735419841}">
      <text>
        <r>
          <rPr>
            <sz val="9"/>
            <color indexed="81"/>
            <rFont val="Tahoma"/>
            <family val="2"/>
          </rPr>
          <t>Account_Balance_MTD(acctdept: {Map!J338})</t>
        </r>
      </text>
    </comment>
    <comment ref="L248" authorId="0" shapeId="0" xr:uid="{24803812-5310-4286-948E-0C76C225B7CF}">
      <text>
        <r>
          <rPr>
            <sz val="9"/>
            <color indexed="81"/>
            <rFont val="Tahoma"/>
            <family val="2"/>
          </rPr>
          <t>Account_Balance_MTD(acctdept: {Map!K338})</t>
        </r>
      </text>
    </comment>
    <comment ref="M248" authorId="0" shapeId="0" xr:uid="{E06AA6C0-7AF9-4FE2-9E0E-1F70FF46723A}">
      <text>
        <r>
          <rPr>
            <sz val="9"/>
            <color indexed="81"/>
            <rFont val="Tahoma"/>
            <family val="2"/>
          </rPr>
          <t>Account_Balance_MTD(acctdept: {Map!L338})</t>
        </r>
      </text>
    </comment>
    <comment ref="D249" authorId="0" shapeId="0" xr:uid="{BC63ACF1-56D1-42BD-A410-C9CA0FDB348B}">
      <text>
        <r>
          <rPr>
            <sz val="9"/>
            <color indexed="81"/>
            <rFont val="Tahoma"/>
            <family val="2"/>
          </rPr>
          <t>Account_Balance_MTD(acctdept: {Map!C339})</t>
        </r>
      </text>
    </comment>
    <comment ref="E249" authorId="0" shapeId="0" xr:uid="{72732FB6-5107-481A-A4FE-257C596D6EA2}">
      <text>
        <r>
          <rPr>
            <sz val="9"/>
            <color indexed="81"/>
            <rFont val="Tahoma"/>
            <family val="2"/>
          </rPr>
          <t>Account_Balance_MTD(acctdept: {Map!D339})</t>
        </r>
      </text>
    </comment>
    <comment ref="F249" authorId="0" shapeId="0" xr:uid="{BC483075-5D30-42DB-ABD3-72905E9F5971}">
      <text>
        <r>
          <rPr>
            <sz val="9"/>
            <color indexed="81"/>
            <rFont val="Tahoma"/>
            <family val="2"/>
          </rPr>
          <t>Account_Balance_MTD(acctdept: {Map!E339})</t>
        </r>
      </text>
    </comment>
    <comment ref="G249" authorId="0" shapeId="0" xr:uid="{5AABDA89-226F-403B-84B0-2E4738A6EFCF}">
      <text>
        <r>
          <rPr>
            <sz val="9"/>
            <color indexed="81"/>
            <rFont val="Tahoma"/>
            <family val="2"/>
          </rPr>
          <t>Account_Balance_MTD(acctdept: {Map!F339})</t>
        </r>
      </text>
    </comment>
    <comment ref="H249" authorId="0" shapeId="0" xr:uid="{385C9681-C789-46E2-8E8B-177CF754F9DC}">
      <text>
        <r>
          <rPr>
            <sz val="9"/>
            <color indexed="81"/>
            <rFont val="Tahoma"/>
            <family val="2"/>
          </rPr>
          <t>Account_Balance_MTD(acctdept: {Map!G339})</t>
        </r>
      </text>
    </comment>
    <comment ref="I249" authorId="0" shapeId="0" xr:uid="{C52F6C13-4B04-44B1-92F2-B74245375E32}">
      <text>
        <r>
          <rPr>
            <sz val="9"/>
            <color indexed="81"/>
            <rFont val="Tahoma"/>
            <family val="2"/>
          </rPr>
          <t>Account_Balance_MTD(acctdept: {Map!H339})</t>
        </r>
      </text>
    </comment>
    <comment ref="J249" authorId="0" shapeId="0" xr:uid="{6AD48C84-BF46-41CE-9340-78384488FF33}">
      <text>
        <r>
          <rPr>
            <sz val="9"/>
            <color indexed="81"/>
            <rFont val="Tahoma"/>
            <family val="2"/>
          </rPr>
          <t>Account_Balance_MTD(acctdept: {Map!I339})</t>
        </r>
      </text>
    </comment>
    <comment ref="K249" authorId="0" shapeId="0" xr:uid="{9B978BCE-4E83-48EE-835D-BCEF39B946B2}">
      <text>
        <r>
          <rPr>
            <sz val="9"/>
            <color indexed="81"/>
            <rFont val="Tahoma"/>
            <family val="2"/>
          </rPr>
          <t>Account_Balance_MTD(acctdept: {Map!J339})</t>
        </r>
      </text>
    </comment>
    <comment ref="L249" authorId="0" shapeId="0" xr:uid="{4403E760-8FF9-4765-9F99-F2666DD1024C}">
      <text>
        <r>
          <rPr>
            <sz val="9"/>
            <color indexed="81"/>
            <rFont val="Tahoma"/>
            <family val="2"/>
          </rPr>
          <t>Account_Balance_MTD(acctdept: {Map!K339})</t>
        </r>
      </text>
    </comment>
    <comment ref="M249" authorId="0" shapeId="0" xr:uid="{A9F7BC4C-3C94-4022-BFE7-8F8A4CBD2EE6}">
      <text>
        <r>
          <rPr>
            <sz val="9"/>
            <color indexed="81"/>
            <rFont val="Tahoma"/>
            <family val="2"/>
          </rPr>
          <t>Account_Balance_MTD(acctdept: {Map!L339})</t>
        </r>
      </text>
    </comment>
    <comment ref="D250" authorId="0" shapeId="0" xr:uid="{7C27A7E3-11C0-419F-9D5A-233752CB43FA}">
      <text>
        <r>
          <rPr>
            <sz val="9"/>
            <color indexed="81"/>
            <rFont val="Tahoma"/>
            <family val="2"/>
          </rPr>
          <t>Account_Balance_MTD(acctdept: {Map!C340})</t>
        </r>
      </text>
    </comment>
    <comment ref="E250" authorId="0" shapeId="0" xr:uid="{E0991BB4-74F8-4F71-9743-2EEF3FA8D875}">
      <text>
        <r>
          <rPr>
            <sz val="9"/>
            <color indexed="81"/>
            <rFont val="Tahoma"/>
            <family val="2"/>
          </rPr>
          <t>Account_Balance_MTD(acctdept: {Map!D340})</t>
        </r>
      </text>
    </comment>
    <comment ref="F250" authorId="0" shapeId="0" xr:uid="{C0A57D38-CEEE-4185-9C23-3B870BCA0E60}">
      <text>
        <r>
          <rPr>
            <sz val="9"/>
            <color indexed="81"/>
            <rFont val="Tahoma"/>
            <family val="2"/>
          </rPr>
          <t>Account_Balance_MTD(acctdept: {Map!E340})</t>
        </r>
      </text>
    </comment>
    <comment ref="G250" authorId="0" shapeId="0" xr:uid="{7E4C165F-9016-44EF-8F20-3D3F284DB12D}">
      <text>
        <r>
          <rPr>
            <sz val="9"/>
            <color indexed="81"/>
            <rFont val="Tahoma"/>
            <family val="2"/>
          </rPr>
          <t>Account_Balance_MTD(acctdept: {Map!F340})</t>
        </r>
      </text>
    </comment>
    <comment ref="H250" authorId="0" shapeId="0" xr:uid="{98AF54AB-FB72-4977-B156-F5466EEB4C0D}">
      <text>
        <r>
          <rPr>
            <sz val="9"/>
            <color indexed="81"/>
            <rFont val="Tahoma"/>
            <family val="2"/>
          </rPr>
          <t>Account_Balance_MTD(acctdept: {Map!G340})</t>
        </r>
      </text>
    </comment>
    <comment ref="I250" authorId="0" shapeId="0" xr:uid="{81CE9E54-DAB7-4308-A7C6-3FFF1CAD4874}">
      <text>
        <r>
          <rPr>
            <sz val="9"/>
            <color indexed="81"/>
            <rFont val="Tahoma"/>
            <family val="2"/>
          </rPr>
          <t>Account_Balance_MTD(acctdept: {Map!H340})</t>
        </r>
      </text>
    </comment>
    <comment ref="J250" authorId="0" shapeId="0" xr:uid="{C72B4DB9-A095-483F-9B49-BE24EECB3F11}">
      <text>
        <r>
          <rPr>
            <sz val="9"/>
            <color indexed="81"/>
            <rFont val="Tahoma"/>
            <family val="2"/>
          </rPr>
          <t>Account_Balance_MTD(acctdept: {Map!I340})</t>
        </r>
      </text>
    </comment>
    <comment ref="K250" authorId="0" shapeId="0" xr:uid="{E62F46E1-3F2C-4B0F-9435-1BD8B9063E29}">
      <text>
        <r>
          <rPr>
            <sz val="9"/>
            <color indexed="81"/>
            <rFont val="Tahoma"/>
            <family val="2"/>
          </rPr>
          <t>Account_Balance_MTD(acctdept: {Map!J340})</t>
        </r>
      </text>
    </comment>
    <comment ref="L250" authorId="0" shapeId="0" xr:uid="{170A2F9A-05C8-4556-B99A-835370B026DE}">
      <text>
        <r>
          <rPr>
            <sz val="9"/>
            <color indexed="81"/>
            <rFont val="Tahoma"/>
            <family val="2"/>
          </rPr>
          <t>Account_Balance_MTD(acctdept: {Map!K340})</t>
        </r>
      </text>
    </comment>
    <comment ref="M250" authorId="0" shapeId="0" xr:uid="{FFB3C95D-FDA9-4670-A710-EA073F4BAAC4}">
      <text>
        <r>
          <rPr>
            <sz val="9"/>
            <color indexed="81"/>
            <rFont val="Tahoma"/>
            <family val="2"/>
          </rPr>
          <t>Account_Balance_MTD(acctdept: {Map!L340})</t>
        </r>
      </text>
    </comment>
    <comment ref="D251" authorId="0" shapeId="0" xr:uid="{456A6947-89AA-4293-A445-B38793C2D341}">
      <text>
        <r>
          <rPr>
            <sz val="9"/>
            <color indexed="81"/>
            <rFont val="Tahoma"/>
            <family val="2"/>
          </rPr>
          <t>Account_Balance_MTD(acctdept: {Map!C341})</t>
        </r>
      </text>
    </comment>
    <comment ref="E251" authorId="0" shapeId="0" xr:uid="{50724F3D-98F8-4EF5-88BC-DB78CB893F43}">
      <text>
        <r>
          <rPr>
            <sz val="9"/>
            <color indexed="81"/>
            <rFont val="Tahoma"/>
            <family val="2"/>
          </rPr>
          <t>Account_Balance_MTD(acctdept: {Map!D341})</t>
        </r>
      </text>
    </comment>
    <comment ref="F251" authorId="0" shapeId="0" xr:uid="{9E142E36-50AE-4662-BE63-2DA9C8E06BBE}">
      <text>
        <r>
          <rPr>
            <sz val="9"/>
            <color indexed="81"/>
            <rFont val="Tahoma"/>
            <family val="2"/>
          </rPr>
          <t>Account_Balance_MTD(acctdept: {Map!E341})</t>
        </r>
      </text>
    </comment>
    <comment ref="G251" authorId="0" shapeId="0" xr:uid="{FFCBDCDA-5EDE-4E19-8063-05EF4B348E9D}">
      <text>
        <r>
          <rPr>
            <sz val="9"/>
            <color indexed="81"/>
            <rFont val="Tahoma"/>
            <family val="2"/>
          </rPr>
          <t>Account_Balance_MTD(acctdept: {Map!F341})</t>
        </r>
      </text>
    </comment>
    <comment ref="H251" authorId="0" shapeId="0" xr:uid="{4FE62388-ED4C-4516-9E95-CFD853D08405}">
      <text>
        <r>
          <rPr>
            <sz val="9"/>
            <color indexed="81"/>
            <rFont val="Tahoma"/>
            <family val="2"/>
          </rPr>
          <t>Account_Balance_MTD(acctdept: {Map!G341})</t>
        </r>
      </text>
    </comment>
    <comment ref="I251" authorId="0" shapeId="0" xr:uid="{B693F362-ABDA-4F0C-8C8B-5520793D7FEF}">
      <text>
        <r>
          <rPr>
            <sz val="9"/>
            <color indexed="81"/>
            <rFont val="Tahoma"/>
            <family val="2"/>
          </rPr>
          <t>Account_Balance_MTD(acctdept: {Map!H341})</t>
        </r>
      </text>
    </comment>
    <comment ref="J251" authorId="0" shapeId="0" xr:uid="{55719905-2150-470F-AB84-10E24E7FE9E7}">
      <text>
        <r>
          <rPr>
            <sz val="9"/>
            <color indexed="81"/>
            <rFont val="Tahoma"/>
            <family val="2"/>
          </rPr>
          <t>Account_Balance_MTD(acctdept: {Map!I341})</t>
        </r>
      </text>
    </comment>
    <comment ref="K251" authorId="0" shapeId="0" xr:uid="{85BB61F2-D983-4721-A9A2-A87161E1A944}">
      <text>
        <r>
          <rPr>
            <sz val="9"/>
            <color indexed="81"/>
            <rFont val="Tahoma"/>
            <family val="2"/>
          </rPr>
          <t>Account_Balance_MTD(acctdept: {Map!J341})</t>
        </r>
      </text>
    </comment>
    <comment ref="L251" authorId="0" shapeId="0" xr:uid="{26A089F2-ACDB-4589-BADF-AC33257458D7}">
      <text>
        <r>
          <rPr>
            <sz val="9"/>
            <color indexed="81"/>
            <rFont val="Tahoma"/>
            <family val="2"/>
          </rPr>
          <t>Account_Balance_MTD(acctdept: {Map!K341})</t>
        </r>
      </text>
    </comment>
    <comment ref="M251" authorId="0" shapeId="0" xr:uid="{D077C082-7E85-40E6-8155-B0E2F4DFC905}">
      <text>
        <r>
          <rPr>
            <sz val="9"/>
            <color indexed="81"/>
            <rFont val="Tahoma"/>
            <family val="2"/>
          </rPr>
          <t>Account_Balance_MTD(acctdept: {Map!L341})</t>
        </r>
      </text>
    </comment>
    <comment ref="D252" authorId="0" shapeId="0" xr:uid="{945A4160-F830-40B5-AAAD-DDAE1EEBE626}">
      <text>
        <r>
          <rPr>
            <sz val="9"/>
            <color indexed="81"/>
            <rFont val="Tahoma"/>
            <family val="2"/>
          </rPr>
          <t>Account_Balance_MTD(acctdept: {Map!C342})</t>
        </r>
      </text>
    </comment>
    <comment ref="E252" authorId="0" shapeId="0" xr:uid="{736E06BD-D136-46FF-8DED-BADEA77141DB}">
      <text>
        <r>
          <rPr>
            <sz val="9"/>
            <color indexed="81"/>
            <rFont val="Tahoma"/>
            <family val="2"/>
          </rPr>
          <t>Account_Balance_MTD(acctdept: {Map!D342})</t>
        </r>
      </text>
    </comment>
    <comment ref="F252" authorId="0" shapeId="0" xr:uid="{386169EA-18F5-4352-8AE9-F1C31EC39F55}">
      <text>
        <r>
          <rPr>
            <sz val="9"/>
            <color indexed="81"/>
            <rFont val="Tahoma"/>
            <family val="2"/>
          </rPr>
          <t>Account_Balance_MTD(acctdept: {Map!E342})</t>
        </r>
      </text>
    </comment>
    <comment ref="G252" authorId="0" shapeId="0" xr:uid="{D1452087-2C15-42B3-B3FB-9E73CAC2201A}">
      <text>
        <r>
          <rPr>
            <sz val="9"/>
            <color indexed="81"/>
            <rFont val="Tahoma"/>
            <family val="2"/>
          </rPr>
          <t>Account_Balance_MTD(acctdept: {Map!F342})</t>
        </r>
      </text>
    </comment>
    <comment ref="H252" authorId="0" shapeId="0" xr:uid="{B61919C3-EE36-4830-BB29-183E35AAD633}">
      <text>
        <r>
          <rPr>
            <sz val="9"/>
            <color indexed="81"/>
            <rFont val="Tahoma"/>
            <family val="2"/>
          </rPr>
          <t>Account_Balance_MTD(acctdept: {Map!G342})</t>
        </r>
      </text>
    </comment>
    <comment ref="I252" authorId="0" shapeId="0" xr:uid="{0EB8B871-4D83-4BCF-A880-1BE7A8F089F0}">
      <text>
        <r>
          <rPr>
            <sz val="9"/>
            <color indexed="81"/>
            <rFont val="Tahoma"/>
            <family val="2"/>
          </rPr>
          <t>Account_Balance_MTD(acctdept: {Map!H342})</t>
        </r>
      </text>
    </comment>
    <comment ref="J252" authorId="0" shapeId="0" xr:uid="{7783EADB-9F84-49AD-A9FA-141A3E76488B}">
      <text>
        <r>
          <rPr>
            <sz val="9"/>
            <color indexed="81"/>
            <rFont val="Tahoma"/>
            <family val="2"/>
          </rPr>
          <t>Account_Balance_MTD(acctdept: {Map!I342})</t>
        </r>
      </text>
    </comment>
    <comment ref="K252" authorId="0" shapeId="0" xr:uid="{0CF3320A-BC24-48EF-A3AF-AEC5EB913A3B}">
      <text>
        <r>
          <rPr>
            <sz val="9"/>
            <color indexed="81"/>
            <rFont val="Tahoma"/>
            <family val="2"/>
          </rPr>
          <t>Account_Balance_MTD(acctdept: {Map!J342})</t>
        </r>
      </text>
    </comment>
    <comment ref="L252" authorId="0" shapeId="0" xr:uid="{C6C24815-AC51-4007-8A85-8196CE9AA8B1}">
      <text>
        <r>
          <rPr>
            <sz val="9"/>
            <color indexed="81"/>
            <rFont val="Tahoma"/>
            <family val="2"/>
          </rPr>
          <t>Account_Balance_MTD(acctdept: {Map!K342})</t>
        </r>
      </text>
    </comment>
    <comment ref="M252" authorId="0" shapeId="0" xr:uid="{7107C0E2-22C1-41F7-B437-810136E8A6AB}">
      <text>
        <r>
          <rPr>
            <sz val="9"/>
            <color indexed="81"/>
            <rFont val="Tahoma"/>
            <family val="2"/>
          </rPr>
          <t>Account_Balance_MTD(acctdept: {Map!L342})</t>
        </r>
      </text>
    </comment>
    <comment ref="D253" authorId="0" shapeId="0" xr:uid="{BFFFA2E7-5FCD-40BF-8A16-4DEF07D7F109}">
      <text>
        <r>
          <rPr>
            <sz val="9"/>
            <color indexed="81"/>
            <rFont val="Tahoma"/>
            <family val="2"/>
          </rPr>
          <t>Account_Balance_MTD(acctdept: {Map!C343})</t>
        </r>
      </text>
    </comment>
    <comment ref="E253" authorId="0" shapeId="0" xr:uid="{CF2CB7A4-5F16-4AC3-B33F-89FF12C5F953}">
      <text>
        <r>
          <rPr>
            <sz val="9"/>
            <color indexed="81"/>
            <rFont val="Tahoma"/>
            <family val="2"/>
          </rPr>
          <t>Account_Balance_MTD(acctdept: {Map!D343})</t>
        </r>
      </text>
    </comment>
    <comment ref="F253" authorId="0" shapeId="0" xr:uid="{8F40C703-377A-4BD3-A34B-D7DFE9DE741F}">
      <text>
        <r>
          <rPr>
            <sz val="9"/>
            <color indexed="81"/>
            <rFont val="Tahoma"/>
            <family val="2"/>
          </rPr>
          <t>Account_Balance_MTD(acctdept: {Map!E343})</t>
        </r>
      </text>
    </comment>
    <comment ref="G253" authorId="0" shapeId="0" xr:uid="{CBB37661-D845-4F7E-AE48-DEED806A8607}">
      <text>
        <r>
          <rPr>
            <sz val="9"/>
            <color indexed="81"/>
            <rFont val="Tahoma"/>
            <family val="2"/>
          </rPr>
          <t>Account_Balance_MTD(acctdept: {Map!F343})</t>
        </r>
      </text>
    </comment>
    <comment ref="H253" authorId="0" shapeId="0" xr:uid="{AEEF0611-CAC5-49C3-947B-71D1F149CB3F}">
      <text>
        <r>
          <rPr>
            <sz val="9"/>
            <color indexed="81"/>
            <rFont val="Tahoma"/>
            <family val="2"/>
          </rPr>
          <t>Account_Balance_MTD(acctdept: {Map!G343})</t>
        </r>
      </text>
    </comment>
    <comment ref="I253" authorId="0" shapeId="0" xr:uid="{E1648E6C-BED1-48B1-8464-10F374634425}">
      <text>
        <r>
          <rPr>
            <sz val="9"/>
            <color indexed="81"/>
            <rFont val="Tahoma"/>
            <family val="2"/>
          </rPr>
          <t>Account_Balance_MTD(acctdept: {Map!H343})</t>
        </r>
      </text>
    </comment>
    <comment ref="J253" authorId="0" shapeId="0" xr:uid="{56CE7B2C-E2A8-48D8-89BC-CEEC068247C4}">
      <text>
        <r>
          <rPr>
            <sz val="9"/>
            <color indexed="81"/>
            <rFont val="Tahoma"/>
            <family val="2"/>
          </rPr>
          <t>Account_Balance_MTD(acctdept: {Map!I343})</t>
        </r>
      </text>
    </comment>
    <comment ref="K253" authorId="0" shapeId="0" xr:uid="{1993C10F-34F4-438A-92BB-5DFEFD0B769A}">
      <text>
        <r>
          <rPr>
            <sz val="9"/>
            <color indexed="81"/>
            <rFont val="Tahoma"/>
            <family val="2"/>
          </rPr>
          <t>Account_Balance_MTD(acctdept: {Map!J343})</t>
        </r>
      </text>
    </comment>
    <comment ref="L253" authorId="0" shapeId="0" xr:uid="{92CC84DB-A914-4159-BD1A-EAEC8945C65F}">
      <text>
        <r>
          <rPr>
            <sz val="9"/>
            <color indexed="81"/>
            <rFont val="Tahoma"/>
            <family val="2"/>
          </rPr>
          <t>Account_Balance_MTD(acctdept: {Map!K343})</t>
        </r>
      </text>
    </comment>
    <comment ref="M253" authorId="0" shapeId="0" xr:uid="{E25FD530-504E-445F-B7D9-60FF746F02C0}">
      <text>
        <r>
          <rPr>
            <sz val="9"/>
            <color indexed="81"/>
            <rFont val="Tahoma"/>
            <family val="2"/>
          </rPr>
          <t>Account_Balance_MTD(acctdept: {Map!L343})</t>
        </r>
      </text>
    </comment>
    <comment ref="D254" authorId="0" shapeId="0" xr:uid="{5817CF9E-D011-400F-AF7E-BCCA64CDE5D0}">
      <text>
        <r>
          <rPr>
            <sz val="9"/>
            <color indexed="81"/>
            <rFont val="Tahoma"/>
            <family val="2"/>
          </rPr>
          <t>Account_Balance_MTD(acctdept: {Map!C344})</t>
        </r>
      </text>
    </comment>
    <comment ref="E254" authorId="0" shapeId="0" xr:uid="{39F731EB-6589-4E3C-8B4D-CC7E9591A913}">
      <text>
        <r>
          <rPr>
            <sz val="9"/>
            <color indexed="81"/>
            <rFont val="Tahoma"/>
            <family val="2"/>
          </rPr>
          <t>Account_Balance_MTD(acctdept: {Map!D344})</t>
        </r>
      </text>
    </comment>
    <comment ref="F254" authorId="0" shapeId="0" xr:uid="{E9D0337F-BAC3-400F-B05E-65852DD6877F}">
      <text>
        <r>
          <rPr>
            <sz val="9"/>
            <color indexed="81"/>
            <rFont val="Tahoma"/>
            <family val="2"/>
          </rPr>
          <t>Account_Balance_MTD(acctdept: {Map!E344})</t>
        </r>
      </text>
    </comment>
    <comment ref="G254" authorId="0" shapeId="0" xr:uid="{1D7A2CCC-9DE7-41E0-AEA6-AF81289E5908}">
      <text>
        <r>
          <rPr>
            <sz val="9"/>
            <color indexed="81"/>
            <rFont val="Tahoma"/>
            <family val="2"/>
          </rPr>
          <t>Account_Balance_MTD(acctdept: {Map!F344})</t>
        </r>
      </text>
    </comment>
    <comment ref="H254" authorId="0" shapeId="0" xr:uid="{44056FAD-0BEC-4463-805D-CDBE7188FE5D}">
      <text>
        <r>
          <rPr>
            <sz val="9"/>
            <color indexed="81"/>
            <rFont val="Tahoma"/>
            <family val="2"/>
          </rPr>
          <t>Account_Balance_MTD(acctdept: {Map!G344})</t>
        </r>
      </text>
    </comment>
    <comment ref="I254" authorId="0" shapeId="0" xr:uid="{B9A16ACD-F6CA-4CD2-BB48-0053B6B4EF81}">
      <text>
        <r>
          <rPr>
            <sz val="9"/>
            <color indexed="81"/>
            <rFont val="Tahoma"/>
            <family val="2"/>
          </rPr>
          <t>Account_Balance_MTD(acctdept: {Map!H344})</t>
        </r>
      </text>
    </comment>
    <comment ref="J254" authorId="0" shapeId="0" xr:uid="{D42DAD08-438C-4BC7-8FD8-6A53C19D19BA}">
      <text>
        <r>
          <rPr>
            <sz val="9"/>
            <color indexed="81"/>
            <rFont val="Tahoma"/>
            <family val="2"/>
          </rPr>
          <t>Account_Balance_MTD(acctdept: {Map!I344})</t>
        </r>
      </text>
    </comment>
    <comment ref="K254" authorId="0" shapeId="0" xr:uid="{BD22227A-7297-422B-9CB0-8967134CE509}">
      <text>
        <r>
          <rPr>
            <sz val="9"/>
            <color indexed="81"/>
            <rFont val="Tahoma"/>
            <family val="2"/>
          </rPr>
          <t>Account_Balance_MTD(acctdept: {Map!J344})</t>
        </r>
      </text>
    </comment>
    <comment ref="L254" authorId="0" shapeId="0" xr:uid="{833AEE09-C8D1-4485-B5A9-81F2E1BBD080}">
      <text>
        <r>
          <rPr>
            <sz val="9"/>
            <color indexed="81"/>
            <rFont val="Tahoma"/>
            <family val="2"/>
          </rPr>
          <t>Account_Balance_MTD(acctdept: {Map!K344})</t>
        </r>
      </text>
    </comment>
    <comment ref="M254" authorId="0" shapeId="0" xr:uid="{394A659E-1000-4466-84DD-7F9C1F171199}">
      <text>
        <r>
          <rPr>
            <sz val="9"/>
            <color indexed="81"/>
            <rFont val="Tahoma"/>
            <family val="2"/>
          </rPr>
          <t>Account_Balance_MTD(acctdept: {Map!L344})</t>
        </r>
      </text>
    </comment>
    <comment ref="D255" authorId="0" shapeId="0" xr:uid="{C0EE839E-D966-424C-A9D5-A3170EC46812}">
      <text>
        <r>
          <rPr>
            <sz val="9"/>
            <color indexed="81"/>
            <rFont val="Tahoma"/>
            <family val="2"/>
          </rPr>
          <t>Account_Balance_MTD(acctdept: {Map!C345})</t>
        </r>
      </text>
    </comment>
    <comment ref="E255" authorId="0" shapeId="0" xr:uid="{7D122F47-6768-40A6-A61F-F46B9E73C103}">
      <text>
        <r>
          <rPr>
            <sz val="9"/>
            <color indexed="81"/>
            <rFont val="Tahoma"/>
            <family val="2"/>
          </rPr>
          <t>Account_Balance_MTD(acctdept: {Map!D345})</t>
        </r>
      </text>
    </comment>
    <comment ref="F255" authorId="0" shapeId="0" xr:uid="{3192D29E-FE17-45FD-AA32-42ADC30FA60F}">
      <text>
        <r>
          <rPr>
            <sz val="9"/>
            <color indexed="81"/>
            <rFont val="Tahoma"/>
            <family val="2"/>
          </rPr>
          <t>Account_Balance_MTD(acctdept: {Map!E345})</t>
        </r>
      </text>
    </comment>
    <comment ref="G255" authorId="0" shapeId="0" xr:uid="{EF0E4CF8-13D6-45B0-B763-29C7EA0E1EDC}">
      <text>
        <r>
          <rPr>
            <sz val="9"/>
            <color indexed="81"/>
            <rFont val="Tahoma"/>
            <family val="2"/>
          </rPr>
          <t>Account_Balance_MTD(acctdept: {Map!F345})</t>
        </r>
      </text>
    </comment>
    <comment ref="H255" authorId="0" shapeId="0" xr:uid="{C01BF5A3-C817-43FB-9D4C-0A003FA72E86}">
      <text>
        <r>
          <rPr>
            <sz val="9"/>
            <color indexed="81"/>
            <rFont val="Tahoma"/>
            <family val="2"/>
          </rPr>
          <t>Account_Balance_MTD(acctdept: {Map!G345})</t>
        </r>
      </text>
    </comment>
    <comment ref="I255" authorId="0" shapeId="0" xr:uid="{B0F63277-DB67-4004-A0F6-C2B81DAA50ED}">
      <text>
        <r>
          <rPr>
            <sz val="9"/>
            <color indexed="81"/>
            <rFont val="Tahoma"/>
            <family val="2"/>
          </rPr>
          <t>Account_Balance_MTD(acctdept: {Map!H345})</t>
        </r>
      </text>
    </comment>
    <comment ref="J255" authorId="0" shapeId="0" xr:uid="{CDB77167-1496-4334-9DEC-8BCE4D53C73D}">
      <text>
        <r>
          <rPr>
            <sz val="9"/>
            <color indexed="81"/>
            <rFont val="Tahoma"/>
            <family val="2"/>
          </rPr>
          <t>Account_Balance_MTD(acctdept: {Map!I345})</t>
        </r>
      </text>
    </comment>
    <comment ref="K255" authorId="0" shapeId="0" xr:uid="{1CD5E75F-60D0-4B53-A35F-D3F68A0B042C}">
      <text>
        <r>
          <rPr>
            <sz val="9"/>
            <color indexed="81"/>
            <rFont val="Tahoma"/>
            <family val="2"/>
          </rPr>
          <t>Account_Balance_MTD(acctdept: {Map!J345})</t>
        </r>
      </text>
    </comment>
    <comment ref="L255" authorId="0" shapeId="0" xr:uid="{33BEC83E-F540-424F-BCB2-759F9576AE6D}">
      <text>
        <r>
          <rPr>
            <sz val="9"/>
            <color indexed="81"/>
            <rFont val="Tahoma"/>
            <family val="2"/>
          </rPr>
          <t>Account_Balance_MTD(acctdept: {Map!K345})</t>
        </r>
      </text>
    </comment>
    <comment ref="M255" authorId="0" shapeId="0" xr:uid="{52D6B5D5-69A7-444C-8EF8-FAD8A6729471}">
      <text>
        <r>
          <rPr>
            <sz val="9"/>
            <color indexed="81"/>
            <rFont val="Tahoma"/>
            <family val="2"/>
          </rPr>
          <t>Account_Balance_MTD(acctdept: {Map!L345})</t>
        </r>
      </text>
    </comment>
    <comment ref="D256" authorId="0" shapeId="0" xr:uid="{67F55028-823B-427C-8945-C3253F7B393F}">
      <text>
        <r>
          <rPr>
            <sz val="9"/>
            <color indexed="81"/>
            <rFont val="Tahoma"/>
            <family val="2"/>
          </rPr>
          <t>Account_Balance_MTD(acctdept: {Map!C346})</t>
        </r>
      </text>
    </comment>
    <comment ref="E256" authorId="0" shapeId="0" xr:uid="{8F8CBA60-29D3-4193-86BA-228ED82927AF}">
      <text>
        <r>
          <rPr>
            <sz val="9"/>
            <color indexed="81"/>
            <rFont val="Tahoma"/>
            <family val="2"/>
          </rPr>
          <t>Account_Balance_MTD(acctdept: {Map!D346})</t>
        </r>
      </text>
    </comment>
    <comment ref="F256" authorId="0" shapeId="0" xr:uid="{75030A18-AF0E-43E2-A239-E053876C881C}">
      <text>
        <r>
          <rPr>
            <sz val="9"/>
            <color indexed="81"/>
            <rFont val="Tahoma"/>
            <family val="2"/>
          </rPr>
          <t>Account_Balance_MTD(acctdept: {Map!E346})</t>
        </r>
      </text>
    </comment>
    <comment ref="G256" authorId="0" shapeId="0" xr:uid="{983EBFAF-A674-4757-B0F2-654B523AFC3E}">
      <text>
        <r>
          <rPr>
            <sz val="9"/>
            <color indexed="81"/>
            <rFont val="Tahoma"/>
            <family val="2"/>
          </rPr>
          <t>Account_Balance_MTD(acctdept: {Map!F346})</t>
        </r>
      </text>
    </comment>
    <comment ref="H256" authorId="0" shapeId="0" xr:uid="{CD2EFED5-7755-45AC-996D-FF257E6A58C4}">
      <text>
        <r>
          <rPr>
            <sz val="9"/>
            <color indexed="81"/>
            <rFont val="Tahoma"/>
            <family val="2"/>
          </rPr>
          <t>Account_Balance_MTD(acctdept: {Map!G346})</t>
        </r>
      </text>
    </comment>
    <comment ref="I256" authorId="0" shapeId="0" xr:uid="{73F6AD84-AC79-4F43-AAAC-CB0C50DF4492}">
      <text>
        <r>
          <rPr>
            <sz val="9"/>
            <color indexed="81"/>
            <rFont val="Tahoma"/>
            <family val="2"/>
          </rPr>
          <t>Account_Balance_MTD(acctdept: {Map!H346})</t>
        </r>
      </text>
    </comment>
    <comment ref="J256" authorId="0" shapeId="0" xr:uid="{AE15BAE7-3850-4B3E-810D-2E5E665FA498}">
      <text>
        <r>
          <rPr>
            <sz val="9"/>
            <color indexed="81"/>
            <rFont val="Tahoma"/>
            <family val="2"/>
          </rPr>
          <t>Account_Balance_MTD(acctdept: {Map!I346})</t>
        </r>
      </text>
    </comment>
    <comment ref="K256" authorId="0" shapeId="0" xr:uid="{D372B4FD-3744-4840-A543-20529877ABCB}">
      <text>
        <r>
          <rPr>
            <sz val="9"/>
            <color indexed="81"/>
            <rFont val="Tahoma"/>
            <family val="2"/>
          </rPr>
          <t>Account_Balance_MTD(acctdept: {Map!J346})</t>
        </r>
      </text>
    </comment>
    <comment ref="L256" authorId="0" shapeId="0" xr:uid="{6FF093C4-C11F-4E81-8D52-5D9E767257C1}">
      <text>
        <r>
          <rPr>
            <sz val="9"/>
            <color indexed="81"/>
            <rFont val="Tahoma"/>
            <family val="2"/>
          </rPr>
          <t>Account_Balance_MTD(acctdept: {Map!K346})</t>
        </r>
      </text>
    </comment>
    <comment ref="M256" authorId="0" shapeId="0" xr:uid="{3DCB35F3-5BAC-407A-ADF4-5E24E9CDD0D8}">
      <text>
        <r>
          <rPr>
            <sz val="9"/>
            <color indexed="81"/>
            <rFont val="Tahoma"/>
            <family val="2"/>
          </rPr>
          <t>Account_Balance_MTD(acctdept: {Map!L346})</t>
        </r>
      </text>
    </comment>
    <comment ref="D257" authorId="0" shapeId="0" xr:uid="{CA8BEB59-0F10-4FB0-835C-938849CF7628}">
      <text>
        <r>
          <rPr>
            <sz val="9"/>
            <color indexed="81"/>
            <rFont val="Tahoma"/>
            <family val="2"/>
          </rPr>
          <t>Account_Balance_MTD(acctdept: {Map!C347})</t>
        </r>
      </text>
    </comment>
    <comment ref="E257" authorId="0" shapeId="0" xr:uid="{1251EF54-3435-42FC-8C22-09782B8E12B9}">
      <text>
        <r>
          <rPr>
            <sz val="9"/>
            <color indexed="81"/>
            <rFont val="Tahoma"/>
            <family val="2"/>
          </rPr>
          <t>Account_Balance_MTD(acctdept: {Map!D347})</t>
        </r>
      </text>
    </comment>
    <comment ref="F257" authorId="0" shapeId="0" xr:uid="{24972883-F094-4D40-A480-AB2AF125FC44}">
      <text>
        <r>
          <rPr>
            <sz val="9"/>
            <color indexed="81"/>
            <rFont val="Tahoma"/>
            <family val="2"/>
          </rPr>
          <t>Account_Balance_MTD(acctdept: {Map!E347})</t>
        </r>
      </text>
    </comment>
    <comment ref="G257" authorId="0" shapeId="0" xr:uid="{FED1680A-4723-4979-80AA-D217102C6440}">
      <text>
        <r>
          <rPr>
            <sz val="9"/>
            <color indexed="81"/>
            <rFont val="Tahoma"/>
            <family val="2"/>
          </rPr>
          <t>Account_Balance_MTD(acctdept: {Map!F347})</t>
        </r>
      </text>
    </comment>
    <comment ref="H257" authorId="0" shapeId="0" xr:uid="{F5AB5DBE-5599-4196-B6CC-69A9031F18C6}">
      <text>
        <r>
          <rPr>
            <sz val="9"/>
            <color indexed="81"/>
            <rFont val="Tahoma"/>
            <family val="2"/>
          </rPr>
          <t>Account_Balance_MTD(acctdept: {Map!G347})</t>
        </r>
      </text>
    </comment>
    <comment ref="I257" authorId="0" shapeId="0" xr:uid="{4C550E09-F224-4944-BCE6-9C0E56E7F726}">
      <text>
        <r>
          <rPr>
            <sz val="9"/>
            <color indexed="81"/>
            <rFont val="Tahoma"/>
            <family val="2"/>
          </rPr>
          <t>Account_Balance_MTD(acctdept: {Map!H347})</t>
        </r>
      </text>
    </comment>
    <comment ref="J257" authorId="0" shapeId="0" xr:uid="{5CADD2D5-1CAA-445F-98EE-777B26CD3C53}">
      <text>
        <r>
          <rPr>
            <sz val="9"/>
            <color indexed="81"/>
            <rFont val="Tahoma"/>
            <family val="2"/>
          </rPr>
          <t>Account_Balance_MTD(acctdept: {Map!I347})</t>
        </r>
      </text>
    </comment>
    <comment ref="K257" authorId="0" shapeId="0" xr:uid="{78A2749E-F89D-4E9E-9F1D-2F39EC91E88D}">
      <text>
        <r>
          <rPr>
            <sz val="9"/>
            <color indexed="81"/>
            <rFont val="Tahoma"/>
            <family val="2"/>
          </rPr>
          <t>Account_Balance_MTD(acctdept: {Map!J347})</t>
        </r>
      </text>
    </comment>
    <comment ref="L257" authorId="0" shapeId="0" xr:uid="{FFEC0427-8A66-4290-AF74-C5D6FA670920}">
      <text>
        <r>
          <rPr>
            <sz val="9"/>
            <color indexed="81"/>
            <rFont val="Tahoma"/>
            <family val="2"/>
          </rPr>
          <t>Account_Balance_MTD(acctdept: {Map!K347})</t>
        </r>
      </text>
    </comment>
    <comment ref="M257" authorId="0" shapeId="0" xr:uid="{E27F9A35-CD29-41F2-A149-869B356C3116}">
      <text>
        <r>
          <rPr>
            <sz val="9"/>
            <color indexed="81"/>
            <rFont val="Tahoma"/>
            <family val="2"/>
          </rPr>
          <t>Account_Balance_MTD(acctdept: {Map!L347})</t>
        </r>
      </text>
    </comment>
    <comment ref="D258" authorId="0" shapeId="0" xr:uid="{F53F9E6F-87A9-4344-B514-0454FB835EA1}">
      <text>
        <r>
          <rPr>
            <sz val="9"/>
            <color indexed="81"/>
            <rFont val="Tahoma"/>
            <family val="2"/>
          </rPr>
          <t>Account_Balance_MTD(acctdept: {Map!C348})</t>
        </r>
      </text>
    </comment>
    <comment ref="E258" authorId="0" shapeId="0" xr:uid="{6CD37329-70B1-4361-85EC-D31CAE488E86}">
      <text>
        <r>
          <rPr>
            <sz val="9"/>
            <color indexed="81"/>
            <rFont val="Tahoma"/>
            <family val="2"/>
          </rPr>
          <t>Account_Balance_MTD(acctdept: {Map!D348})</t>
        </r>
      </text>
    </comment>
    <comment ref="F258" authorId="0" shapeId="0" xr:uid="{312C8D9E-8217-40A7-8F41-ACB5658A15B3}">
      <text>
        <r>
          <rPr>
            <sz val="9"/>
            <color indexed="81"/>
            <rFont val="Tahoma"/>
            <family val="2"/>
          </rPr>
          <t>Account_Balance_MTD(acctdept: {Map!E348})</t>
        </r>
      </text>
    </comment>
    <comment ref="G258" authorId="0" shapeId="0" xr:uid="{C667FAF3-E208-43BF-8480-59E980714656}">
      <text>
        <r>
          <rPr>
            <sz val="9"/>
            <color indexed="81"/>
            <rFont val="Tahoma"/>
            <family val="2"/>
          </rPr>
          <t>Account_Balance_MTD(acctdept: {Map!F348})</t>
        </r>
      </text>
    </comment>
    <comment ref="H258" authorId="0" shapeId="0" xr:uid="{933E5A76-0EDD-4237-87DE-DB90E89AC03B}">
      <text>
        <r>
          <rPr>
            <sz val="9"/>
            <color indexed="81"/>
            <rFont val="Tahoma"/>
            <family val="2"/>
          </rPr>
          <t>Account_Balance_MTD(acctdept: {Map!G348})</t>
        </r>
      </text>
    </comment>
    <comment ref="I258" authorId="0" shapeId="0" xr:uid="{1FE647F1-F268-45C5-BE3E-D98EB9992CF1}">
      <text>
        <r>
          <rPr>
            <sz val="9"/>
            <color indexed="81"/>
            <rFont val="Tahoma"/>
            <family val="2"/>
          </rPr>
          <t>Account_Balance_MTD(acctdept: {Map!H348})</t>
        </r>
      </text>
    </comment>
    <comment ref="J258" authorId="0" shapeId="0" xr:uid="{72E2CDD1-2588-481F-8493-2F949F65A8B6}">
      <text>
        <r>
          <rPr>
            <sz val="9"/>
            <color indexed="81"/>
            <rFont val="Tahoma"/>
            <family val="2"/>
          </rPr>
          <t>Account_Balance_MTD(acctdept: {Map!I348})</t>
        </r>
      </text>
    </comment>
    <comment ref="K258" authorId="0" shapeId="0" xr:uid="{ABF7E1F0-624C-4B8C-82D1-34DF4C5309AC}">
      <text>
        <r>
          <rPr>
            <sz val="9"/>
            <color indexed="81"/>
            <rFont val="Tahoma"/>
            <family val="2"/>
          </rPr>
          <t>Account_Balance_MTD(acctdept: {Map!J348})</t>
        </r>
      </text>
    </comment>
    <comment ref="L258" authorId="0" shapeId="0" xr:uid="{72B93FA2-B66F-4EE4-972B-C610809E89D5}">
      <text>
        <r>
          <rPr>
            <sz val="9"/>
            <color indexed="81"/>
            <rFont val="Tahoma"/>
            <family val="2"/>
          </rPr>
          <t>Account_Balance_MTD(acctdept: {Map!K348})</t>
        </r>
      </text>
    </comment>
    <comment ref="M258" authorId="0" shapeId="0" xr:uid="{0152C5C4-DEC0-4766-AB78-651D49872ABA}">
      <text>
        <r>
          <rPr>
            <sz val="9"/>
            <color indexed="81"/>
            <rFont val="Tahoma"/>
            <family val="2"/>
          </rPr>
          <t>Account_Balance_MTD(acctdept: {Map!L348})</t>
        </r>
      </text>
    </comment>
    <comment ref="D259" authorId="0" shapeId="0" xr:uid="{48C881FB-4AAB-4DCB-98B0-688BFE334B4A}">
      <text>
        <r>
          <rPr>
            <sz val="9"/>
            <color indexed="81"/>
            <rFont val="Tahoma"/>
            <family val="2"/>
          </rPr>
          <t>Account_Balance_MTD(acctdept: {Map!C349})</t>
        </r>
      </text>
    </comment>
    <comment ref="E259" authorId="0" shapeId="0" xr:uid="{318E0C5F-E715-4EEA-9DFE-827F457B837C}">
      <text>
        <r>
          <rPr>
            <sz val="9"/>
            <color indexed="81"/>
            <rFont val="Tahoma"/>
            <family val="2"/>
          </rPr>
          <t>Account_Balance_MTD(acctdept: {Map!D349})</t>
        </r>
      </text>
    </comment>
    <comment ref="F259" authorId="0" shapeId="0" xr:uid="{40B1C426-E932-48A4-92B2-251658A19841}">
      <text>
        <r>
          <rPr>
            <sz val="9"/>
            <color indexed="81"/>
            <rFont val="Tahoma"/>
            <family val="2"/>
          </rPr>
          <t>Account_Balance_MTD(acctdept: {Map!E349})</t>
        </r>
      </text>
    </comment>
    <comment ref="G259" authorId="0" shapeId="0" xr:uid="{349EEE0A-1D02-4955-9E20-85776F5B2C69}">
      <text>
        <r>
          <rPr>
            <sz val="9"/>
            <color indexed="81"/>
            <rFont val="Tahoma"/>
            <family val="2"/>
          </rPr>
          <t>Account_Balance_MTD(acctdept: {Map!F349})</t>
        </r>
      </text>
    </comment>
    <comment ref="H259" authorId="0" shapeId="0" xr:uid="{3B5F175F-A1C0-40C9-9AB6-928802DD3101}">
      <text>
        <r>
          <rPr>
            <sz val="9"/>
            <color indexed="81"/>
            <rFont val="Tahoma"/>
            <family val="2"/>
          </rPr>
          <t>Account_Balance_MTD(acctdept: {Map!G349})</t>
        </r>
      </text>
    </comment>
    <comment ref="I259" authorId="0" shapeId="0" xr:uid="{2268CB8D-5929-40EB-BFD3-4B36324EDDE4}">
      <text>
        <r>
          <rPr>
            <sz val="9"/>
            <color indexed="81"/>
            <rFont val="Tahoma"/>
            <family val="2"/>
          </rPr>
          <t>Account_Balance_MTD(acctdept: {Map!H349})</t>
        </r>
      </text>
    </comment>
    <comment ref="J259" authorId="0" shapeId="0" xr:uid="{614383E2-1013-49F4-A5CE-DB5B07304A70}">
      <text>
        <r>
          <rPr>
            <sz val="9"/>
            <color indexed="81"/>
            <rFont val="Tahoma"/>
            <family val="2"/>
          </rPr>
          <t>Account_Balance_MTD(acctdept: {Map!I349})</t>
        </r>
      </text>
    </comment>
    <comment ref="K259" authorId="0" shapeId="0" xr:uid="{E89BE9E6-2ED7-4154-BC29-AA0A125D7677}">
      <text>
        <r>
          <rPr>
            <sz val="9"/>
            <color indexed="81"/>
            <rFont val="Tahoma"/>
            <family val="2"/>
          </rPr>
          <t>Account_Balance_MTD(acctdept: {Map!J349})</t>
        </r>
      </text>
    </comment>
    <comment ref="L259" authorId="0" shapeId="0" xr:uid="{B35FF802-E753-4760-81A2-B9368B1BC036}">
      <text>
        <r>
          <rPr>
            <sz val="9"/>
            <color indexed="81"/>
            <rFont val="Tahoma"/>
            <family val="2"/>
          </rPr>
          <t>Account_Balance_MTD(acctdept: {Map!K349})</t>
        </r>
      </text>
    </comment>
    <comment ref="M259" authorId="0" shapeId="0" xr:uid="{1D391580-F641-4B17-B4CE-3B219EA1CA5C}">
      <text>
        <r>
          <rPr>
            <sz val="9"/>
            <color indexed="81"/>
            <rFont val="Tahoma"/>
            <family val="2"/>
          </rPr>
          <t>Account_Balance_MTD(acctdept: {Map!L349})</t>
        </r>
      </text>
    </comment>
    <comment ref="D260" authorId="0" shapeId="0" xr:uid="{3A5563CF-F682-4D67-BEBD-43ADBD0E4404}">
      <text>
        <r>
          <rPr>
            <sz val="9"/>
            <color indexed="81"/>
            <rFont val="Tahoma"/>
            <family val="2"/>
          </rPr>
          <t>Account_Balance_MTD(acctdept: {Map!C350})</t>
        </r>
      </text>
    </comment>
    <comment ref="E260" authorId="0" shapeId="0" xr:uid="{35CEC650-58F0-471C-9105-EC06549F7E5A}">
      <text>
        <r>
          <rPr>
            <sz val="9"/>
            <color indexed="81"/>
            <rFont val="Tahoma"/>
            <family val="2"/>
          </rPr>
          <t>Account_Balance_MTD(acctdept: {Map!D350})</t>
        </r>
      </text>
    </comment>
    <comment ref="F260" authorId="0" shapeId="0" xr:uid="{2987BF59-34E2-4F22-BF8C-E10EADA914E7}">
      <text>
        <r>
          <rPr>
            <sz val="9"/>
            <color indexed="81"/>
            <rFont val="Tahoma"/>
            <family val="2"/>
          </rPr>
          <t>Account_Balance_MTD(acctdept: {Map!E350})</t>
        </r>
      </text>
    </comment>
    <comment ref="G260" authorId="0" shapeId="0" xr:uid="{7B1CFBA5-9074-4E6A-91C6-F9B205D0BEC4}">
      <text>
        <r>
          <rPr>
            <sz val="9"/>
            <color indexed="81"/>
            <rFont val="Tahoma"/>
            <family val="2"/>
          </rPr>
          <t>Account_Balance_MTD(acctdept: {Map!F350})</t>
        </r>
      </text>
    </comment>
    <comment ref="H260" authorId="0" shapeId="0" xr:uid="{380A8E08-32DF-49CA-A552-D92CDB0B66E7}">
      <text>
        <r>
          <rPr>
            <sz val="9"/>
            <color indexed="81"/>
            <rFont val="Tahoma"/>
            <family val="2"/>
          </rPr>
          <t>Account_Balance_MTD(acctdept: {Map!G350})</t>
        </r>
      </text>
    </comment>
    <comment ref="I260" authorId="0" shapeId="0" xr:uid="{3845F6ED-1244-428D-A7D6-AEFA4305DDC0}">
      <text>
        <r>
          <rPr>
            <sz val="9"/>
            <color indexed="81"/>
            <rFont val="Tahoma"/>
            <family val="2"/>
          </rPr>
          <t>Account_Balance_MTD(acctdept: {Map!H350})</t>
        </r>
      </text>
    </comment>
    <comment ref="J260" authorId="0" shapeId="0" xr:uid="{83F45C04-38D7-4A79-AB73-843BE6331A46}">
      <text>
        <r>
          <rPr>
            <sz val="9"/>
            <color indexed="81"/>
            <rFont val="Tahoma"/>
            <family val="2"/>
          </rPr>
          <t>Account_Balance_MTD(acctdept: {Map!I350})</t>
        </r>
      </text>
    </comment>
    <comment ref="K260" authorId="0" shapeId="0" xr:uid="{90475ED7-A54D-4B7F-B8F1-036D040E2D6A}">
      <text>
        <r>
          <rPr>
            <sz val="9"/>
            <color indexed="81"/>
            <rFont val="Tahoma"/>
            <family val="2"/>
          </rPr>
          <t>Account_Balance_MTD(acctdept: {Map!J350})</t>
        </r>
      </text>
    </comment>
    <comment ref="L260" authorId="0" shapeId="0" xr:uid="{7BC12BF7-CB0F-48F2-AF6B-8C093E8DD6A9}">
      <text>
        <r>
          <rPr>
            <sz val="9"/>
            <color indexed="81"/>
            <rFont val="Tahoma"/>
            <family val="2"/>
          </rPr>
          <t>Account_Balance_MTD(acctdept: {Map!K350})</t>
        </r>
      </text>
    </comment>
    <comment ref="M260" authorId="0" shapeId="0" xr:uid="{11F09B2F-3589-412C-8A09-120C8F06DD89}">
      <text>
        <r>
          <rPr>
            <sz val="9"/>
            <color indexed="81"/>
            <rFont val="Tahoma"/>
            <family val="2"/>
          </rPr>
          <t>Account_Balance_MTD(acctdept: {Map!L350})</t>
        </r>
      </text>
    </comment>
    <comment ref="D261" authorId="0" shapeId="0" xr:uid="{7DE129EA-5124-45F0-8EF5-7CB65A83FD46}">
      <text>
        <r>
          <rPr>
            <sz val="9"/>
            <color indexed="81"/>
            <rFont val="Tahoma"/>
            <family val="2"/>
          </rPr>
          <t>Account_Balance_MTD(acctdept: {Map!C351})</t>
        </r>
      </text>
    </comment>
    <comment ref="E261" authorId="0" shapeId="0" xr:uid="{26A9C7AA-FAD6-422D-AA28-A8FEDD95DBE5}">
      <text>
        <r>
          <rPr>
            <sz val="9"/>
            <color indexed="81"/>
            <rFont val="Tahoma"/>
            <family val="2"/>
          </rPr>
          <t>Account_Balance_MTD(acctdept: {Map!D351})</t>
        </r>
      </text>
    </comment>
    <comment ref="F261" authorId="0" shapeId="0" xr:uid="{7FB1CC83-F9FF-4388-9A04-5EA489B2EC52}">
      <text>
        <r>
          <rPr>
            <sz val="9"/>
            <color indexed="81"/>
            <rFont val="Tahoma"/>
            <family val="2"/>
          </rPr>
          <t>Account_Balance_MTD(acctdept: {Map!E351})</t>
        </r>
      </text>
    </comment>
    <comment ref="G261" authorId="0" shapeId="0" xr:uid="{F3B60B43-B8F4-49F6-95EA-095265AA4454}">
      <text>
        <r>
          <rPr>
            <sz val="9"/>
            <color indexed="81"/>
            <rFont val="Tahoma"/>
            <family val="2"/>
          </rPr>
          <t>Account_Balance_MTD(acctdept: {Map!F351})</t>
        </r>
      </text>
    </comment>
    <comment ref="H261" authorId="0" shapeId="0" xr:uid="{529C78F4-5302-434A-914F-3B14682BD45B}">
      <text>
        <r>
          <rPr>
            <sz val="9"/>
            <color indexed="81"/>
            <rFont val="Tahoma"/>
            <family val="2"/>
          </rPr>
          <t>Account_Balance_MTD(acctdept: {Map!G351})</t>
        </r>
      </text>
    </comment>
    <comment ref="I261" authorId="0" shapeId="0" xr:uid="{934E5889-C9BD-4C5D-8EDA-11CD29B76E70}">
      <text>
        <r>
          <rPr>
            <sz val="9"/>
            <color indexed="81"/>
            <rFont val="Tahoma"/>
            <family val="2"/>
          </rPr>
          <t>Account_Balance_MTD(acctdept: {Map!H351})</t>
        </r>
      </text>
    </comment>
    <comment ref="J261" authorId="0" shapeId="0" xr:uid="{1DBF31C9-FF44-41F6-B49A-A220FB6DACC3}">
      <text>
        <r>
          <rPr>
            <sz val="9"/>
            <color indexed="81"/>
            <rFont val="Tahoma"/>
            <family val="2"/>
          </rPr>
          <t>Account_Balance_MTD(acctdept: {Map!I351})</t>
        </r>
      </text>
    </comment>
    <comment ref="K261" authorId="0" shapeId="0" xr:uid="{C3DF5E08-9E9B-458E-9EF8-EE52CBD8D2FA}">
      <text>
        <r>
          <rPr>
            <sz val="9"/>
            <color indexed="81"/>
            <rFont val="Tahoma"/>
            <family val="2"/>
          </rPr>
          <t>Account_Balance_MTD(acctdept: {Map!J351})</t>
        </r>
      </text>
    </comment>
    <comment ref="L261" authorId="0" shapeId="0" xr:uid="{AAC9EB9D-DC21-4851-99E4-ECDA7E08305F}">
      <text>
        <r>
          <rPr>
            <sz val="9"/>
            <color indexed="81"/>
            <rFont val="Tahoma"/>
            <family val="2"/>
          </rPr>
          <t>Account_Balance_MTD(acctdept: {Map!K351})</t>
        </r>
      </text>
    </comment>
    <comment ref="M261" authorId="0" shapeId="0" xr:uid="{8846AF0A-5FEF-4405-8025-EC53ABDBE6BE}">
      <text>
        <r>
          <rPr>
            <sz val="9"/>
            <color indexed="81"/>
            <rFont val="Tahoma"/>
            <family val="2"/>
          </rPr>
          <t>Account_Balance_MTD(acctdept: {Map!L351})</t>
        </r>
      </text>
    </comment>
    <comment ref="D262" authorId="0" shapeId="0" xr:uid="{5F010B92-96F0-4E19-9754-71D4EDE5FBDA}">
      <text>
        <r>
          <rPr>
            <sz val="9"/>
            <color indexed="81"/>
            <rFont val="Tahoma"/>
            <family val="2"/>
          </rPr>
          <t>Account_Balance_MTD(acctdept: {Map!C352})</t>
        </r>
      </text>
    </comment>
    <comment ref="E262" authorId="0" shapeId="0" xr:uid="{8A5FD469-E793-425F-A356-07753AF8A07D}">
      <text>
        <r>
          <rPr>
            <sz val="9"/>
            <color indexed="81"/>
            <rFont val="Tahoma"/>
            <family val="2"/>
          </rPr>
          <t>Account_Balance_MTD(acctdept: {Map!D352})</t>
        </r>
      </text>
    </comment>
    <comment ref="F262" authorId="0" shapeId="0" xr:uid="{75FCC946-C0F3-4E60-9F69-5B53DC75520E}">
      <text>
        <r>
          <rPr>
            <sz val="9"/>
            <color indexed="81"/>
            <rFont val="Tahoma"/>
            <family val="2"/>
          </rPr>
          <t>Account_Balance_MTD(acctdept: {Map!E352})</t>
        </r>
      </text>
    </comment>
    <comment ref="G262" authorId="0" shapeId="0" xr:uid="{5C76DEA9-2F5A-492E-8EC1-69325644CE39}">
      <text>
        <r>
          <rPr>
            <sz val="9"/>
            <color indexed="81"/>
            <rFont val="Tahoma"/>
            <family val="2"/>
          </rPr>
          <t>Account_Balance_MTD(acctdept: {Map!F352})</t>
        </r>
      </text>
    </comment>
    <comment ref="H262" authorId="0" shapeId="0" xr:uid="{B6B539F0-2E0F-4F48-96A7-9BE2712489A4}">
      <text>
        <r>
          <rPr>
            <sz val="9"/>
            <color indexed="81"/>
            <rFont val="Tahoma"/>
            <family val="2"/>
          </rPr>
          <t>Account_Balance_MTD(acctdept: {Map!G352})</t>
        </r>
      </text>
    </comment>
    <comment ref="I262" authorId="0" shapeId="0" xr:uid="{314F1A77-D9EE-442C-A7C0-4082ABC9874C}">
      <text>
        <r>
          <rPr>
            <sz val="9"/>
            <color indexed="81"/>
            <rFont val="Tahoma"/>
            <family val="2"/>
          </rPr>
          <t>Account_Balance_MTD(acctdept: {Map!H352})</t>
        </r>
      </text>
    </comment>
    <comment ref="J262" authorId="0" shapeId="0" xr:uid="{F8FDAADF-027A-418C-B17E-9B4DCEA8AF99}">
      <text>
        <r>
          <rPr>
            <sz val="9"/>
            <color indexed="81"/>
            <rFont val="Tahoma"/>
            <family val="2"/>
          </rPr>
          <t>Account_Balance_MTD(acctdept: {Map!I352})</t>
        </r>
      </text>
    </comment>
    <comment ref="K262" authorId="0" shapeId="0" xr:uid="{B7CB7BEF-3475-41E5-B38B-DDAF8BF8C469}">
      <text>
        <r>
          <rPr>
            <sz val="9"/>
            <color indexed="81"/>
            <rFont val="Tahoma"/>
            <family val="2"/>
          </rPr>
          <t>Account_Balance_MTD(acctdept: {Map!J352})</t>
        </r>
      </text>
    </comment>
    <comment ref="L262" authorId="0" shapeId="0" xr:uid="{D968EAFE-7C4F-40B6-BF53-306BA754C932}">
      <text>
        <r>
          <rPr>
            <sz val="9"/>
            <color indexed="81"/>
            <rFont val="Tahoma"/>
            <family val="2"/>
          </rPr>
          <t>Account_Balance_MTD(acctdept: {Map!K352})</t>
        </r>
      </text>
    </comment>
    <comment ref="M262" authorId="0" shapeId="0" xr:uid="{746A24FA-4312-4547-8BD7-17A9742D14FB}">
      <text>
        <r>
          <rPr>
            <sz val="9"/>
            <color indexed="81"/>
            <rFont val="Tahoma"/>
            <family val="2"/>
          </rPr>
          <t>Account_Balance_MTD(acctdept: {Map!L352})</t>
        </r>
      </text>
    </comment>
    <comment ref="D263" authorId="0" shapeId="0" xr:uid="{74EBF7E8-84E5-44D0-876B-343DF826CF89}">
      <text>
        <r>
          <rPr>
            <sz val="9"/>
            <color indexed="81"/>
            <rFont val="Tahoma"/>
            <family val="2"/>
          </rPr>
          <t>Account_Balance_MTD(acctdept: {Map!C353})</t>
        </r>
      </text>
    </comment>
    <comment ref="E263" authorId="0" shapeId="0" xr:uid="{328C8919-FD07-49D8-8C79-C369847ED3FB}">
      <text>
        <r>
          <rPr>
            <sz val="9"/>
            <color indexed="81"/>
            <rFont val="Tahoma"/>
            <family val="2"/>
          </rPr>
          <t>Account_Balance_MTD(acctdept: {Map!D353})</t>
        </r>
      </text>
    </comment>
    <comment ref="F263" authorId="0" shapeId="0" xr:uid="{87DC03B9-7D12-45F7-8973-2E8661C24C9E}">
      <text>
        <r>
          <rPr>
            <sz val="9"/>
            <color indexed="81"/>
            <rFont val="Tahoma"/>
            <family val="2"/>
          </rPr>
          <t>Account_Balance_MTD(acctdept: {Map!E353})</t>
        </r>
      </text>
    </comment>
    <comment ref="G263" authorId="0" shapeId="0" xr:uid="{E4D55A2E-CD9F-4AAB-94E2-58F399BA5086}">
      <text>
        <r>
          <rPr>
            <sz val="9"/>
            <color indexed="81"/>
            <rFont val="Tahoma"/>
            <family val="2"/>
          </rPr>
          <t>Account_Balance_MTD(acctdept: {Map!F353})</t>
        </r>
      </text>
    </comment>
    <comment ref="H263" authorId="0" shapeId="0" xr:uid="{04276B80-C312-40F5-B10A-786A1C07C9E2}">
      <text>
        <r>
          <rPr>
            <sz val="9"/>
            <color indexed="81"/>
            <rFont val="Tahoma"/>
            <family val="2"/>
          </rPr>
          <t>Account_Balance_MTD(acctdept: {Map!G353})</t>
        </r>
      </text>
    </comment>
    <comment ref="I263" authorId="0" shapeId="0" xr:uid="{A5C3CFA1-8E67-4A78-B320-83322B15C65F}">
      <text>
        <r>
          <rPr>
            <sz val="9"/>
            <color indexed="81"/>
            <rFont val="Tahoma"/>
            <family val="2"/>
          </rPr>
          <t>Account_Balance_MTD(acctdept: {Map!H353})</t>
        </r>
      </text>
    </comment>
    <comment ref="J263" authorId="0" shapeId="0" xr:uid="{5FC46A34-44DB-4AD5-842C-A71B0D17F150}">
      <text>
        <r>
          <rPr>
            <sz val="9"/>
            <color indexed="81"/>
            <rFont val="Tahoma"/>
            <family val="2"/>
          </rPr>
          <t>Account_Balance_MTD(acctdept: {Map!I353})</t>
        </r>
      </text>
    </comment>
    <comment ref="K263" authorId="0" shapeId="0" xr:uid="{7AD9344A-B8C4-42FE-887A-B308BD79A2C7}">
      <text>
        <r>
          <rPr>
            <sz val="9"/>
            <color indexed="81"/>
            <rFont val="Tahoma"/>
            <family val="2"/>
          </rPr>
          <t>Account_Balance_MTD(acctdept: {Map!J353})</t>
        </r>
      </text>
    </comment>
    <comment ref="L263" authorId="0" shapeId="0" xr:uid="{BDE26CF5-C565-4063-A86F-4B67443B1F67}">
      <text>
        <r>
          <rPr>
            <sz val="9"/>
            <color indexed="81"/>
            <rFont val="Tahoma"/>
            <family val="2"/>
          </rPr>
          <t>Account_Balance_MTD(acctdept: {Map!K353})</t>
        </r>
      </text>
    </comment>
    <comment ref="M263" authorId="0" shapeId="0" xr:uid="{6183C86A-7B04-438D-A223-0F9E352036C9}">
      <text>
        <r>
          <rPr>
            <sz val="9"/>
            <color indexed="81"/>
            <rFont val="Tahoma"/>
            <family val="2"/>
          </rPr>
          <t>Account_Balance_MTD(acctdept: {Map!L353})</t>
        </r>
      </text>
    </comment>
    <comment ref="D264" authorId="0" shapeId="0" xr:uid="{8DA7441A-4E3F-4F25-8D52-CA868F518BE8}">
      <text>
        <r>
          <rPr>
            <sz val="9"/>
            <color indexed="81"/>
            <rFont val="Tahoma"/>
            <family val="2"/>
          </rPr>
          <t>Account_Balance_MTD(acctdept: {Map!C354})</t>
        </r>
      </text>
    </comment>
    <comment ref="E264" authorId="0" shapeId="0" xr:uid="{CB84709B-9E99-4066-AEAD-D440A553FC71}">
      <text>
        <r>
          <rPr>
            <sz val="9"/>
            <color indexed="81"/>
            <rFont val="Tahoma"/>
            <family val="2"/>
          </rPr>
          <t>Account_Balance_MTD(acctdept: {Map!D354})</t>
        </r>
      </text>
    </comment>
    <comment ref="F264" authorId="0" shapeId="0" xr:uid="{7A3F558C-83FF-4E92-AA98-C4FD22E10E13}">
      <text>
        <r>
          <rPr>
            <sz val="9"/>
            <color indexed="81"/>
            <rFont val="Tahoma"/>
            <family val="2"/>
          </rPr>
          <t>Account_Balance_MTD(acctdept: {Map!E354})</t>
        </r>
      </text>
    </comment>
    <comment ref="G264" authorId="0" shapeId="0" xr:uid="{80CE5069-5A06-46E5-B9A6-388190965C92}">
      <text>
        <r>
          <rPr>
            <sz val="9"/>
            <color indexed="81"/>
            <rFont val="Tahoma"/>
            <family val="2"/>
          </rPr>
          <t>Account_Balance_MTD(acctdept: {Map!F354})</t>
        </r>
      </text>
    </comment>
    <comment ref="H264" authorId="0" shapeId="0" xr:uid="{8CA9F187-A435-44AD-937B-718A04790576}">
      <text>
        <r>
          <rPr>
            <sz val="9"/>
            <color indexed="81"/>
            <rFont val="Tahoma"/>
            <family val="2"/>
          </rPr>
          <t>Account_Balance_MTD(acctdept: {Map!G354})</t>
        </r>
      </text>
    </comment>
    <comment ref="I264" authorId="0" shapeId="0" xr:uid="{71F74F16-0D7F-46AA-A084-1C484A961A0B}">
      <text>
        <r>
          <rPr>
            <sz val="9"/>
            <color indexed="81"/>
            <rFont val="Tahoma"/>
            <family val="2"/>
          </rPr>
          <t>Account_Balance_MTD(acctdept: {Map!H354})</t>
        </r>
      </text>
    </comment>
    <comment ref="J264" authorId="0" shapeId="0" xr:uid="{3578E70D-D785-4796-B00C-A0CF532F5CCB}">
      <text>
        <r>
          <rPr>
            <sz val="9"/>
            <color indexed="81"/>
            <rFont val="Tahoma"/>
            <family val="2"/>
          </rPr>
          <t>Account_Balance_MTD(acctdept: {Map!I354})</t>
        </r>
      </text>
    </comment>
    <comment ref="K264" authorId="0" shapeId="0" xr:uid="{DEA52BA2-E7C1-40C3-8F24-22D388F1D495}">
      <text>
        <r>
          <rPr>
            <sz val="9"/>
            <color indexed="81"/>
            <rFont val="Tahoma"/>
            <family val="2"/>
          </rPr>
          <t>Account_Balance_MTD(acctdept: {Map!J354})</t>
        </r>
      </text>
    </comment>
    <comment ref="L264" authorId="0" shapeId="0" xr:uid="{A8B219BA-2288-4FBC-8CB4-82ED410C65F1}">
      <text>
        <r>
          <rPr>
            <sz val="9"/>
            <color indexed="81"/>
            <rFont val="Tahoma"/>
            <family val="2"/>
          </rPr>
          <t>Account_Balance_MTD(acctdept: {Map!K354})</t>
        </r>
      </text>
    </comment>
    <comment ref="M264" authorId="0" shapeId="0" xr:uid="{506ECFB5-A636-4396-BE16-13B3F72886CC}">
      <text>
        <r>
          <rPr>
            <sz val="9"/>
            <color indexed="81"/>
            <rFont val="Tahoma"/>
            <family val="2"/>
          </rPr>
          <t>Account_Balance_MTD(acctdept: {Map!L354})</t>
        </r>
      </text>
    </comment>
    <comment ref="D265" authorId="0" shapeId="0" xr:uid="{98F89EEB-B204-4807-B89D-D49631225BB5}">
      <text>
        <r>
          <rPr>
            <sz val="9"/>
            <color indexed="81"/>
            <rFont val="Tahoma"/>
            <family val="2"/>
          </rPr>
          <t>Account_Balance_MTD(acctdept: {Map!C355})</t>
        </r>
      </text>
    </comment>
    <comment ref="E265" authorId="0" shapeId="0" xr:uid="{80E83E57-078A-4219-81E9-E07650A95829}">
      <text>
        <r>
          <rPr>
            <sz val="9"/>
            <color indexed="81"/>
            <rFont val="Tahoma"/>
            <family val="2"/>
          </rPr>
          <t>Account_Balance_MTD(acctdept: {Map!D355})</t>
        </r>
      </text>
    </comment>
    <comment ref="F265" authorId="0" shapeId="0" xr:uid="{E4C79E56-4832-47FB-A2C6-DB394A1BB87C}">
      <text>
        <r>
          <rPr>
            <sz val="9"/>
            <color indexed="81"/>
            <rFont val="Tahoma"/>
            <family val="2"/>
          </rPr>
          <t>Account_Balance_MTD(acctdept: {Map!E355})</t>
        </r>
      </text>
    </comment>
    <comment ref="G265" authorId="0" shapeId="0" xr:uid="{EE326BC4-83F0-4933-8ED4-9F358EBE5C7C}">
      <text>
        <r>
          <rPr>
            <sz val="9"/>
            <color indexed="81"/>
            <rFont val="Tahoma"/>
            <family val="2"/>
          </rPr>
          <t>Account_Balance_MTD(acctdept: {Map!F355})</t>
        </r>
      </text>
    </comment>
    <comment ref="H265" authorId="0" shapeId="0" xr:uid="{D8C1DEF1-08BF-4177-BCE2-4858DAE36A2F}">
      <text>
        <r>
          <rPr>
            <sz val="9"/>
            <color indexed="81"/>
            <rFont val="Tahoma"/>
            <family val="2"/>
          </rPr>
          <t>Account_Balance_MTD(acctdept: {Map!G355})</t>
        </r>
      </text>
    </comment>
    <comment ref="I265" authorId="0" shapeId="0" xr:uid="{0C3EB6D0-949D-4F7C-9ED9-16E6646FF5D2}">
      <text>
        <r>
          <rPr>
            <sz val="9"/>
            <color indexed="81"/>
            <rFont val="Tahoma"/>
            <family val="2"/>
          </rPr>
          <t>Account_Balance_MTD(acctdept: {Map!H355})</t>
        </r>
      </text>
    </comment>
    <comment ref="J265" authorId="0" shapeId="0" xr:uid="{F6B5A7E5-3C4A-4BD7-A86D-69C093637FC6}">
      <text>
        <r>
          <rPr>
            <sz val="9"/>
            <color indexed="81"/>
            <rFont val="Tahoma"/>
            <family val="2"/>
          </rPr>
          <t>Account_Balance_MTD(acctdept: {Map!I355})</t>
        </r>
      </text>
    </comment>
    <comment ref="K265" authorId="0" shapeId="0" xr:uid="{B7769B2C-8E77-4C10-98BE-BE4981C3A2AF}">
      <text>
        <r>
          <rPr>
            <sz val="9"/>
            <color indexed="81"/>
            <rFont val="Tahoma"/>
            <family val="2"/>
          </rPr>
          <t>Account_Balance_MTD(acctdept: {Map!J355})</t>
        </r>
      </text>
    </comment>
    <comment ref="L265" authorId="0" shapeId="0" xr:uid="{263BC9CC-0638-4907-8878-F722201C2F4F}">
      <text>
        <r>
          <rPr>
            <sz val="9"/>
            <color indexed="81"/>
            <rFont val="Tahoma"/>
            <family val="2"/>
          </rPr>
          <t>Account_Balance_MTD(acctdept: {Map!K355})</t>
        </r>
      </text>
    </comment>
    <comment ref="M265" authorId="0" shapeId="0" xr:uid="{1FC2DA01-A6B0-403E-8883-C9A54C70768A}">
      <text>
        <r>
          <rPr>
            <sz val="9"/>
            <color indexed="81"/>
            <rFont val="Tahoma"/>
            <family val="2"/>
          </rPr>
          <t>Account_Balance_MTD(acctdept: {Map!L355})</t>
        </r>
      </text>
    </comment>
    <comment ref="D266" authorId="0" shapeId="0" xr:uid="{F249DAC2-41B9-4CEA-ABA0-86D92E62C841}">
      <text>
        <r>
          <rPr>
            <sz val="9"/>
            <color indexed="81"/>
            <rFont val="Tahoma"/>
            <family val="2"/>
          </rPr>
          <t>Account_Balance_MTD(acctdept: {Map!C356})</t>
        </r>
      </text>
    </comment>
    <comment ref="E266" authorId="0" shapeId="0" xr:uid="{A85FCADC-80C0-4827-A8AA-2B6A8D3096B1}">
      <text>
        <r>
          <rPr>
            <sz val="9"/>
            <color indexed="81"/>
            <rFont val="Tahoma"/>
            <family val="2"/>
          </rPr>
          <t>Account_Balance_MTD(acctdept: {Map!D356})</t>
        </r>
      </text>
    </comment>
    <comment ref="F266" authorId="0" shapeId="0" xr:uid="{ADE2CFE2-8B3B-4155-BAA0-EAE03ED8A6FC}">
      <text>
        <r>
          <rPr>
            <sz val="9"/>
            <color indexed="81"/>
            <rFont val="Tahoma"/>
            <family val="2"/>
          </rPr>
          <t>Account_Balance_MTD(acctdept: {Map!E356})</t>
        </r>
      </text>
    </comment>
    <comment ref="G266" authorId="0" shapeId="0" xr:uid="{2817E79D-CBFE-42A0-B0DD-5BEC927AB3B3}">
      <text>
        <r>
          <rPr>
            <sz val="9"/>
            <color indexed="81"/>
            <rFont val="Tahoma"/>
            <family val="2"/>
          </rPr>
          <t>Account_Balance_MTD(acctdept: {Map!F356})</t>
        </r>
      </text>
    </comment>
    <comment ref="H266" authorId="0" shapeId="0" xr:uid="{6EFCBF6C-89C1-4019-8240-C4D410A7B7ED}">
      <text>
        <r>
          <rPr>
            <sz val="9"/>
            <color indexed="81"/>
            <rFont val="Tahoma"/>
            <family val="2"/>
          </rPr>
          <t>Account_Balance_MTD(acctdept: {Map!G356})</t>
        </r>
      </text>
    </comment>
    <comment ref="I266" authorId="0" shapeId="0" xr:uid="{EC65B6F6-22A2-43B8-8341-02EAF52E3E71}">
      <text>
        <r>
          <rPr>
            <sz val="9"/>
            <color indexed="81"/>
            <rFont val="Tahoma"/>
            <family val="2"/>
          </rPr>
          <t>Account_Balance_MTD(acctdept: {Map!H356})</t>
        </r>
      </text>
    </comment>
    <comment ref="J266" authorId="0" shapeId="0" xr:uid="{5BAE766D-9357-4373-833B-C15336891FC0}">
      <text>
        <r>
          <rPr>
            <sz val="9"/>
            <color indexed="81"/>
            <rFont val="Tahoma"/>
            <family val="2"/>
          </rPr>
          <t>Account_Balance_MTD(acctdept: {Map!I356})</t>
        </r>
      </text>
    </comment>
    <comment ref="K266" authorId="0" shapeId="0" xr:uid="{1B4403E1-C30D-4B63-95B2-F7A3541A37B1}">
      <text>
        <r>
          <rPr>
            <sz val="9"/>
            <color indexed="81"/>
            <rFont val="Tahoma"/>
            <family val="2"/>
          </rPr>
          <t>Account_Balance_MTD(acctdept: {Map!J356})</t>
        </r>
      </text>
    </comment>
    <comment ref="L266" authorId="0" shapeId="0" xr:uid="{65D99D2F-E5A7-44F5-8BBC-6BD50AAC63C9}">
      <text>
        <r>
          <rPr>
            <sz val="9"/>
            <color indexed="81"/>
            <rFont val="Tahoma"/>
            <family val="2"/>
          </rPr>
          <t>Account_Balance_MTD(acctdept: {Map!K356})</t>
        </r>
      </text>
    </comment>
    <comment ref="M266" authorId="0" shapeId="0" xr:uid="{2E09B842-E227-4F0B-8E1D-8A29016124E0}">
      <text>
        <r>
          <rPr>
            <sz val="9"/>
            <color indexed="81"/>
            <rFont val="Tahoma"/>
            <family val="2"/>
          </rPr>
          <t>Account_Balance_MTD(acctdept: {Map!L356})</t>
        </r>
      </text>
    </comment>
    <comment ref="D267" authorId="0" shapeId="0" xr:uid="{816905CD-04B5-4B78-8A44-D6E0906F2AF1}">
      <text>
        <r>
          <rPr>
            <sz val="9"/>
            <color indexed="81"/>
            <rFont val="Tahoma"/>
            <family val="2"/>
          </rPr>
          <t>Account_Balance_MTD(acctdept: {Map!C357})</t>
        </r>
      </text>
    </comment>
    <comment ref="E267" authorId="0" shapeId="0" xr:uid="{A08E3AEC-88FE-44B5-BE43-1E5C53A31474}">
      <text>
        <r>
          <rPr>
            <sz val="9"/>
            <color indexed="81"/>
            <rFont val="Tahoma"/>
            <family val="2"/>
          </rPr>
          <t>Account_Balance_MTD(acctdept: {Map!D357})</t>
        </r>
      </text>
    </comment>
    <comment ref="F267" authorId="0" shapeId="0" xr:uid="{5B5A2029-5579-4050-9F05-E0EEC9CBB603}">
      <text>
        <r>
          <rPr>
            <sz val="9"/>
            <color indexed="81"/>
            <rFont val="Tahoma"/>
            <family val="2"/>
          </rPr>
          <t>Account_Balance_MTD(acctdept: {Map!E357})</t>
        </r>
      </text>
    </comment>
    <comment ref="G267" authorId="0" shapeId="0" xr:uid="{BD986A12-D6B5-4D81-8D60-2E38D7B2EE69}">
      <text>
        <r>
          <rPr>
            <sz val="9"/>
            <color indexed="81"/>
            <rFont val="Tahoma"/>
            <family val="2"/>
          </rPr>
          <t>Account_Balance_MTD(acctdept: {Map!F357})</t>
        </r>
      </text>
    </comment>
    <comment ref="H267" authorId="0" shapeId="0" xr:uid="{ED8CBB35-605D-4D21-B8A1-7B7B392245BB}">
      <text>
        <r>
          <rPr>
            <sz val="9"/>
            <color indexed="81"/>
            <rFont val="Tahoma"/>
            <family val="2"/>
          </rPr>
          <t>Account_Balance_MTD(acctdept: {Map!G357})</t>
        </r>
      </text>
    </comment>
    <comment ref="I267" authorId="0" shapeId="0" xr:uid="{FC806F1B-210A-4DB5-9471-764A52AE9B12}">
      <text>
        <r>
          <rPr>
            <sz val="9"/>
            <color indexed="81"/>
            <rFont val="Tahoma"/>
            <family val="2"/>
          </rPr>
          <t>Account_Balance_MTD(acctdept: {Map!H357})</t>
        </r>
      </text>
    </comment>
    <comment ref="J267" authorId="0" shapeId="0" xr:uid="{7AAB4613-C20B-4D1F-B014-CFA6E337E6A3}">
      <text>
        <r>
          <rPr>
            <sz val="9"/>
            <color indexed="81"/>
            <rFont val="Tahoma"/>
            <family val="2"/>
          </rPr>
          <t>Account_Balance_MTD(acctdept: {Map!I357})</t>
        </r>
      </text>
    </comment>
    <comment ref="K267" authorId="0" shapeId="0" xr:uid="{EC0F73C4-8734-47B9-8E46-BB23D3EE91C1}">
      <text>
        <r>
          <rPr>
            <sz val="9"/>
            <color indexed="81"/>
            <rFont val="Tahoma"/>
            <family val="2"/>
          </rPr>
          <t>Account_Balance_MTD(acctdept: {Map!J357})</t>
        </r>
      </text>
    </comment>
    <comment ref="L267" authorId="0" shapeId="0" xr:uid="{10C82D35-31EF-4A68-B91A-29FC818E50CF}">
      <text>
        <r>
          <rPr>
            <sz val="9"/>
            <color indexed="81"/>
            <rFont val="Tahoma"/>
            <family val="2"/>
          </rPr>
          <t>Account_Balance_MTD(acctdept: {Map!K357})</t>
        </r>
      </text>
    </comment>
    <comment ref="M267" authorId="0" shapeId="0" xr:uid="{81ECDBF1-F6AD-4748-AF2D-ADF7A485F867}">
      <text>
        <r>
          <rPr>
            <sz val="9"/>
            <color indexed="81"/>
            <rFont val="Tahoma"/>
            <family val="2"/>
          </rPr>
          <t>Account_Balance_MTD(acctdept: {Map!L357})</t>
        </r>
      </text>
    </comment>
    <comment ref="D268" authorId="0" shapeId="0" xr:uid="{4C79B287-A37D-4937-9F11-2982307FC648}">
      <text>
        <r>
          <rPr>
            <sz val="9"/>
            <color indexed="81"/>
            <rFont val="Tahoma"/>
            <family val="2"/>
          </rPr>
          <t>Account_Balance_MTD(acctdept: {Map!C358})</t>
        </r>
      </text>
    </comment>
    <comment ref="E268" authorId="0" shapeId="0" xr:uid="{7E591F97-12C8-4F28-8C0F-6E56B20D2EE6}">
      <text>
        <r>
          <rPr>
            <sz val="9"/>
            <color indexed="81"/>
            <rFont val="Tahoma"/>
            <family val="2"/>
          </rPr>
          <t>Account_Balance_MTD(acctdept: {Map!D358})</t>
        </r>
      </text>
    </comment>
    <comment ref="F268" authorId="0" shapeId="0" xr:uid="{E90C30C4-6967-44B8-B4DB-CA9F9C8039B2}">
      <text>
        <r>
          <rPr>
            <sz val="9"/>
            <color indexed="81"/>
            <rFont val="Tahoma"/>
            <family val="2"/>
          </rPr>
          <t>Account_Balance_MTD(acctdept: {Map!E358})</t>
        </r>
      </text>
    </comment>
    <comment ref="G268" authorId="0" shapeId="0" xr:uid="{AA3D0DF7-5DEC-4225-B5D1-5A79BA8EBB30}">
      <text>
        <r>
          <rPr>
            <sz val="9"/>
            <color indexed="81"/>
            <rFont val="Tahoma"/>
            <family val="2"/>
          </rPr>
          <t>Account_Balance_MTD(acctdept: {Map!F358})</t>
        </r>
      </text>
    </comment>
    <comment ref="H268" authorId="0" shapeId="0" xr:uid="{948A6018-FEDC-44F7-971D-0437ED8C094B}">
      <text>
        <r>
          <rPr>
            <sz val="9"/>
            <color indexed="81"/>
            <rFont val="Tahoma"/>
            <family val="2"/>
          </rPr>
          <t>Account_Balance_MTD(acctdept: {Map!G358})</t>
        </r>
      </text>
    </comment>
    <comment ref="I268" authorId="0" shapeId="0" xr:uid="{6DC93F93-A82F-404C-B9C7-F27F45BCFC42}">
      <text>
        <r>
          <rPr>
            <sz val="9"/>
            <color indexed="81"/>
            <rFont val="Tahoma"/>
            <family val="2"/>
          </rPr>
          <t>Account_Balance_MTD(acctdept: {Map!H358})</t>
        </r>
      </text>
    </comment>
    <comment ref="J268" authorId="0" shapeId="0" xr:uid="{A1EDF317-E7ED-4E46-8688-A57A88950D0A}">
      <text>
        <r>
          <rPr>
            <sz val="9"/>
            <color indexed="81"/>
            <rFont val="Tahoma"/>
            <family val="2"/>
          </rPr>
          <t>Account_Balance_MTD(acctdept: {Map!I358})</t>
        </r>
      </text>
    </comment>
    <comment ref="K268" authorId="0" shapeId="0" xr:uid="{867EAD48-71EF-46CD-91C3-8D7A47C07500}">
      <text>
        <r>
          <rPr>
            <sz val="9"/>
            <color indexed="81"/>
            <rFont val="Tahoma"/>
            <family val="2"/>
          </rPr>
          <t>Account_Balance_MTD(acctdept: {Map!J358})</t>
        </r>
      </text>
    </comment>
    <comment ref="L268" authorId="0" shapeId="0" xr:uid="{844CE014-BF7C-4186-8055-2F64857BAA0F}">
      <text>
        <r>
          <rPr>
            <sz val="9"/>
            <color indexed="81"/>
            <rFont val="Tahoma"/>
            <family val="2"/>
          </rPr>
          <t>Account_Balance_MTD(acctdept: {Map!K358})</t>
        </r>
      </text>
    </comment>
    <comment ref="M268" authorId="0" shapeId="0" xr:uid="{37D55BB0-EF79-4F3E-8E88-DB62381A26D6}">
      <text>
        <r>
          <rPr>
            <sz val="9"/>
            <color indexed="81"/>
            <rFont val="Tahoma"/>
            <family val="2"/>
          </rPr>
          <t>Account_Balance_MTD(acctdept: {Map!L358})</t>
        </r>
      </text>
    </comment>
    <comment ref="D269" authorId="0" shapeId="0" xr:uid="{45A8A359-6026-406B-864B-220C97D91C96}">
      <text>
        <r>
          <rPr>
            <sz val="9"/>
            <color indexed="81"/>
            <rFont val="Tahoma"/>
            <family val="2"/>
          </rPr>
          <t>Account_Balance_MTD(acctdept: {Map!C359})</t>
        </r>
      </text>
    </comment>
    <comment ref="E269" authorId="0" shapeId="0" xr:uid="{39C922D1-CBAD-4867-BDD2-61CBF33D141C}">
      <text>
        <r>
          <rPr>
            <sz val="9"/>
            <color indexed="81"/>
            <rFont val="Tahoma"/>
            <family val="2"/>
          </rPr>
          <t>Account_Balance_MTD(acctdept: {Map!D359})</t>
        </r>
      </text>
    </comment>
    <comment ref="F269" authorId="0" shapeId="0" xr:uid="{D5EE4074-EE77-4CDD-970F-1C37624A9D0A}">
      <text>
        <r>
          <rPr>
            <sz val="9"/>
            <color indexed="81"/>
            <rFont val="Tahoma"/>
            <family val="2"/>
          </rPr>
          <t>Account_Balance_MTD(acctdept: {Map!E359})</t>
        </r>
      </text>
    </comment>
    <comment ref="G269" authorId="0" shapeId="0" xr:uid="{AC86717C-485E-46C8-950D-09DDF2EF6BD2}">
      <text>
        <r>
          <rPr>
            <sz val="9"/>
            <color indexed="81"/>
            <rFont val="Tahoma"/>
            <family val="2"/>
          </rPr>
          <t>Account_Balance_MTD(acctdept: {Map!F359})</t>
        </r>
      </text>
    </comment>
    <comment ref="H269" authorId="0" shapeId="0" xr:uid="{61D6D563-B9E7-42F0-B52F-342DC1BAAC15}">
      <text>
        <r>
          <rPr>
            <sz val="9"/>
            <color indexed="81"/>
            <rFont val="Tahoma"/>
            <family val="2"/>
          </rPr>
          <t>Account_Balance_MTD(acctdept: {Map!G359})</t>
        </r>
      </text>
    </comment>
    <comment ref="I269" authorId="0" shapeId="0" xr:uid="{AD6AC613-05E3-430E-AF3A-6A4773E382F1}">
      <text>
        <r>
          <rPr>
            <sz val="9"/>
            <color indexed="81"/>
            <rFont val="Tahoma"/>
            <family val="2"/>
          </rPr>
          <t>Account_Balance_MTD(acctdept: {Map!H359})</t>
        </r>
      </text>
    </comment>
    <comment ref="J269" authorId="0" shapeId="0" xr:uid="{E93E6CDA-FD65-485E-A3D2-75B31D1C4A52}">
      <text>
        <r>
          <rPr>
            <sz val="9"/>
            <color indexed="81"/>
            <rFont val="Tahoma"/>
            <family val="2"/>
          </rPr>
          <t>Account_Balance_MTD(acctdept: {Map!I359})</t>
        </r>
      </text>
    </comment>
    <comment ref="K269" authorId="0" shapeId="0" xr:uid="{F54F58B4-832C-4B4B-AAEA-C4B115F255B6}">
      <text>
        <r>
          <rPr>
            <sz val="9"/>
            <color indexed="81"/>
            <rFont val="Tahoma"/>
            <family val="2"/>
          </rPr>
          <t>Account_Balance_MTD(acctdept: {Map!J359})</t>
        </r>
      </text>
    </comment>
    <comment ref="L269" authorId="0" shapeId="0" xr:uid="{9B194C81-FD90-4D60-A0F7-1918E0B541EF}">
      <text>
        <r>
          <rPr>
            <sz val="9"/>
            <color indexed="81"/>
            <rFont val="Tahoma"/>
            <family val="2"/>
          </rPr>
          <t>Account_Balance_MTD(acctdept: {Map!K359})</t>
        </r>
      </text>
    </comment>
    <comment ref="M269" authorId="0" shapeId="0" xr:uid="{59E17A86-81D7-448B-9C8F-5E3D0BE57011}">
      <text>
        <r>
          <rPr>
            <sz val="9"/>
            <color indexed="81"/>
            <rFont val="Tahoma"/>
            <family val="2"/>
          </rPr>
          <t>Account_Balance_MTD(acctdept: {Map!L359})</t>
        </r>
      </text>
    </comment>
    <comment ref="D270" authorId="0" shapeId="0" xr:uid="{844959B4-58FC-4B5D-A882-EEB9BA0B0EFD}">
      <text>
        <r>
          <rPr>
            <sz val="9"/>
            <color indexed="81"/>
            <rFont val="Tahoma"/>
            <family val="2"/>
          </rPr>
          <t>Account_Balance_MTD(acctdept: {Map!C360})</t>
        </r>
      </text>
    </comment>
    <comment ref="E270" authorId="0" shapeId="0" xr:uid="{7470139B-A98B-4248-9DB6-B754AC103DF7}">
      <text>
        <r>
          <rPr>
            <sz val="9"/>
            <color indexed="81"/>
            <rFont val="Tahoma"/>
            <family val="2"/>
          </rPr>
          <t>Account_Balance_MTD(acctdept: {Map!D360})</t>
        </r>
      </text>
    </comment>
    <comment ref="F270" authorId="0" shapeId="0" xr:uid="{1C5DC555-9A7B-4854-8615-8263FED3EE5F}">
      <text>
        <r>
          <rPr>
            <sz val="9"/>
            <color indexed="81"/>
            <rFont val="Tahoma"/>
            <family val="2"/>
          </rPr>
          <t>Account_Balance_MTD(acctdept: {Map!E360})</t>
        </r>
      </text>
    </comment>
    <comment ref="G270" authorId="0" shapeId="0" xr:uid="{87D2FEEC-2E9C-4602-A27B-6B6B886CA182}">
      <text>
        <r>
          <rPr>
            <sz val="9"/>
            <color indexed="81"/>
            <rFont val="Tahoma"/>
            <family val="2"/>
          </rPr>
          <t>Account_Balance_MTD(acctdept: {Map!F360})</t>
        </r>
      </text>
    </comment>
    <comment ref="H270" authorId="0" shapeId="0" xr:uid="{AF60877F-779F-4E83-A09E-AA9CEF9BB0C7}">
      <text>
        <r>
          <rPr>
            <sz val="9"/>
            <color indexed="81"/>
            <rFont val="Tahoma"/>
            <family val="2"/>
          </rPr>
          <t>Account_Balance_MTD(acctdept: {Map!G360})</t>
        </r>
      </text>
    </comment>
    <comment ref="I270" authorId="0" shapeId="0" xr:uid="{D7AACB57-5C0A-4CA6-B5DF-D8294927973F}">
      <text>
        <r>
          <rPr>
            <sz val="9"/>
            <color indexed="81"/>
            <rFont val="Tahoma"/>
            <family val="2"/>
          </rPr>
          <t>Account_Balance_MTD(acctdept: {Map!H360})</t>
        </r>
      </text>
    </comment>
    <comment ref="J270" authorId="0" shapeId="0" xr:uid="{45FE2165-35D8-4121-AA61-CCDC6B957F5D}">
      <text>
        <r>
          <rPr>
            <sz val="9"/>
            <color indexed="81"/>
            <rFont val="Tahoma"/>
            <family val="2"/>
          </rPr>
          <t>Account_Balance_MTD(acctdept: {Map!I360})</t>
        </r>
      </text>
    </comment>
    <comment ref="K270" authorId="0" shapeId="0" xr:uid="{E2FF14D7-94A0-4D58-83EF-54407A7AEB3E}">
      <text>
        <r>
          <rPr>
            <sz val="9"/>
            <color indexed="81"/>
            <rFont val="Tahoma"/>
            <family val="2"/>
          </rPr>
          <t>Account_Balance_MTD(acctdept: {Map!J360})</t>
        </r>
      </text>
    </comment>
    <comment ref="L270" authorId="0" shapeId="0" xr:uid="{AE364442-C874-484C-BDA6-A054656CE81D}">
      <text>
        <r>
          <rPr>
            <sz val="9"/>
            <color indexed="81"/>
            <rFont val="Tahoma"/>
            <family val="2"/>
          </rPr>
          <t>Account_Balance_MTD(acctdept: {Map!K360})</t>
        </r>
      </text>
    </comment>
    <comment ref="M270" authorId="0" shapeId="0" xr:uid="{1A611AEC-28A0-44A1-B9B5-1823F011EA87}">
      <text>
        <r>
          <rPr>
            <sz val="9"/>
            <color indexed="81"/>
            <rFont val="Tahoma"/>
            <family val="2"/>
          </rPr>
          <t>Account_Balance_MTD(acctdept: {Map!L360})</t>
        </r>
      </text>
    </comment>
    <comment ref="D271" authorId="0" shapeId="0" xr:uid="{55478F74-30F2-4ABB-A003-7F674086D51E}">
      <text>
        <r>
          <rPr>
            <sz val="9"/>
            <color indexed="81"/>
            <rFont val="Tahoma"/>
            <family val="2"/>
          </rPr>
          <t>Account_Balance_MTD(acctdept: {Map!C361})</t>
        </r>
      </text>
    </comment>
    <comment ref="E271" authorId="0" shapeId="0" xr:uid="{9573E005-FA77-4AEC-8DEB-F59C004FAA95}">
      <text>
        <r>
          <rPr>
            <sz val="9"/>
            <color indexed="81"/>
            <rFont val="Tahoma"/>
            <family val="2"/>
          </rPr>
          <t>Account_Balance_MTD(acctdept: {Map!D361})</t>
        </r>
      </text>
    </comment>
    <comment ref="F271" authorId="0" shapeId="0" xr:uid="{CA3C9AC8-41AB-40BA-9DCC-140F2E437D2B}">
      <text>
        <r>
          <rPr>
            <sz val="9"/>
            <color indexed="81"/>
            <rFont val="Tahoma"/>
            <family val="2"/>
          </rPr>
          <t>Account_Balance_MTD(acctdept: {Map!E361})</t>
        </r>
      </text>
    </comment>
    <comment ref="G271" authorId="0" shapeId="0" xr:uid="{53CC9705-0F46-40C3-82B5-9C2BB191CF68}">
      <text>
        <r>
          <rPr>
            <sz val="9"/>
            <color indexed="81"/>
            <rFont val="Tahoma"/>
            <family val="2"/>
          </rPr>
          <t>Account_Balance_MTD(acctdept: {Map!F361})</t>
        </r>
      </text>
    </comment>
    <comment ref="H271" authorId="0" shapeId="0" xr:uid="{D5299F7A-71A4-456F-B3B9-D0BEF223D862}">
      <text>
        <r>
          <rPr>
            <sz val="9"/>
            <color indexed="81"/>
            <rFont val="Tahoma"/>
            <family val="2"/>
          </rPr>
          <t>Account_Balance_MTD(acctdept: {Map!G361})</t>
        </r>
      </text>
    </comment>
    <comment ref="I271" authorId="0" shapeId="0" xr:uid="{19DE2923-BE78-40D9-B501-69A84F703AF1}">
      <text>
        <r>
          <rPr>
            <sz val="9"/>
            <color indexed="81"/>
            <rFont val="Tahoma"/>
            <family val="2"/>
          </rPr>
          <t>Account_Balance_MTD(acctdept: {Map!H361})</t>
        </r>
      </text>
    </comment>
    <comment ref="J271" authorId="0" shapeId="0" xr:uid="{029A194D-0544-4E6E-B3F5-9DB441228EA0}">
      <text>
        <r>
          <rPr>
            <sz val="9"/>
            <color indexed="81"/>
            <rFont val="Tahoma"/>
            <family val="2"/>
          </rPr>
          <t>Account_Balance_MTD(acctdept: {Map!I361})</t>
        </r>
      </text>
    </comment>
    <comment ref="K271" authorId="0" shapeId="0" xr:uid="{67B0F72E-F2F8-4AE0-AC19-C690C97FE760}">
      <text>
        <r>
          <rPr>
            <sz val="9"/>
            <color indexed="81"/>
            <rFont val="Tahoma"/>
            <family val="2"/>
          </rPr>
          <t>Account_Balance_MTD(acctdept: {Map!J361})</t>
        </r>
      </text>
    </comment>
    <comment ref="L271" authorId="0" shapeId="0" xr:uid="{443EEC77-4766-490E-97F3-08FBFE2D63AB}">
      <text>
        <r>
          <rPr>
            <sz val="9"/>
            <color indexed="81"/>
            <rFont val="Tahoma"/>
            <family val="2"/>
          </rPr>
          <t>Account_Balance_MTD(acctdept: {Map!K361})</t>
        </r>
      </text>
    </comment>
    <comment ref="M271" authorId="0" shapeId="0" xr:uid="{D9F7BE07-BC37-4B2B-9368-CC78DB2B6B06}">
      <text>
        <r>
          <rPr>
            <sz val="9"/>
            <color indexed="81"/>
            <rFont val="Tahoma"/>
            <family val="2"/>
          </rPr>
          <t>Account_Balance_MTD(acctdept: {Map!L361})</t>
        </r>
      </text>
    </comment>
    <comment ref="D272" authorId="0" shapeId="0" xr:uid="{C7B78C1E-444F-428E-9C65-D9490953520A}">
      <text>
        <r>
          <rPr>
            <sz val="9"/>
            <color indexed="81"/>
            <rFont val="Tahoma"/>
            <family val="2"/>
          </rPr>
          <t>Account_Balance_MTD(acctdept: {Map!C362})</t>
        </r>
      </text>
    </comment>
    <comment ref="E272" authorId="0" shapeId="0" xr:uid="{77709B2A-8BC7-47B6-A03B-03E40481D0D9}">
      <text>
        <r>
          <rPr>
            <sz val="9"/>
            <color indexed="81"/>
            <rFont val="Tahoma"/>
            <family val="2"/>
          </rPr>
          <t>Account_Balance_MTD(acctdept: {Map!D362})</t>
        </r>
      </text>
    </comment>
    <comment ref="F272" authorId="0" shapeId="0" xr:uid="{033A696A-02C0-477C-BEEB-B74428FA7747}">
      <text>
        <r>
          <rPr>
            <sz val="9"/>
            <color indexed="81"/>
            <rFont val="Tahoma"/>
            <family val="2"/>
          </rPr>
          <t>Account_Balance_MTD(acctdept: {Map!E362})</t>
        </r>
      </text>
    </comment>
    <comment ref="G272" authorId="0" shapeId="0" xr:uid="{0C484DD9-E7DE-4949-A060-E9AE3DBB9132}">
      <text>
        <r>
          <rPr>
            <sz val="9"/>
            <color indexed="81"/>
            <rFont val="Tahoma"/>
            <family val="2"/>
          </rPr>
          <t>Account_Balance_MTD(acctdept: {Map!F362})</t>
        </r>
      </text>
    </comment>
    <comment ref="H272" authorId="0" shapeId="0" xr:uid="{309580DF-6793-41C8-9EE9-4DC7855554EF}">
      <text>
        <r>
          <rPr>
            <sz val="9"/>
            <color indexed="81"/>
            <rFont val="Tahoma"/>
            <family val="2"/>
          </rPr>
          <t>Account_Balance_MTD(acctdept: {Map!G362})</t>
        </r>
      </text>
    </comment>
    <comment ref="I272" authorId="0" shapeId="0" xr:uid="{4B119B46-6697-4CE1-9AFB-53FABD6ABC21}">
      <text>
        <r>
          <rPr>
            <sz val="9"/>
            <color indexed="81"/>
            <rFont val="Tahoma"/>
            <family val="2"/>
          </rPr>
          <t>Account_Balance_MTD(acctdept: {Map!H362})</t>
        </r>
      </text>
    </comment>
    <comment ref="J272" authorId="0" shapeId="0" xr:uid="{C703D49D-E56C-4A41-842D-4A8C67F2EA6E}">
      <text>
        <r>
          <rPr>
            <sz val="9"/>
            <color indexed="81"/>
            <rFont val="Tahoma"/>
            <family val="2"/>
          </rPr>
          <t>Account_Balance_MTD(acctdept: {Map!I362})</t>
        </r>
      </text>
    </comment>
    <comment ref="K272" authorId="0" shapeId="0" xr:uid="{7033486A-9FF9-4C99-8926-DD11048C7653}">
      <text>
        <r>
          <rPr>
            <sz val="9"/>
            <color indexed="81"/>
            <rFont val="Tahoma"/>
            <family val="2"/>
          </rPr>
          <t>Account_Balance_MTD(acctdept: {Map!J362})</t>
        </r>
      </text>
    </comment>
    <comment ref="L272" authorId="0" shapeId="0" xr:uid="{3C4F6644-0582-4E77-A6D7-92AFD8CC3432}">
      <text>
        <r>
          <rPr>
            <sz val="9"/>
            <color indexed="81"/>
            <rFont val="Tahoma"/>
            <family val="2"/>
          </rPr>
          <t>Account_Balance_MTD(acctdept: {Map!K362})</t>
        </r>
      </text>
    </comment>
    <comment ref="M272" authorId="0" shapeId="0" xr:uid="{91EB6A2C-CC84-4DB7-84B3-AB7906D3097F}">
      <text>
        <r>
          <rPr>
            <sz val="9"/>
            <color indexed="81"/>
            <rFont val="Tahoma"/>
            <family val="2"/>
          </rPr>
          <t>Account_Balance_MTD(acctdept: {Map!L362})</t>
        </r>
      </text>
    </comment>
    <comment ref="D273" authorId="0" shapeId="0" xr:uid="{B753E890-3809-4914-A1C4-BE08B44B2206}">
      <text>
        <r>
          <rPr>
            <sz val="9"/>
            <color indexed="81"/>
            <rFont val="Tahoma"/>
            <family val="2"/>
          </rPr>
          <t>Account_Balance_MTD(acctdept: {Map!C363})</t>
        </r>
      </text>
    </comment>
    <comment ref="E273" authorId="0" shapeId="0" xr:uid="{4E08B662-A0F0-449C-9748-57EA87159EF5}">
      <text>
        <r>
          <rPr>
            <sz val="9"/>
            <color indexed="81"/>
            <rFont val="Tahoma"/>
            <family val="2"/>
          </rPr>
          <t>Account_Balance_MTD(acctdept: {Map!D363})</t>
        </r>
      </text>
    </comment>
    <comment ref="F273" authorId="0" shapeId="0" xr:uid="{FEB7A444-78D3-4822-AEB7-3CA7CA6964C8}">
      <text>
        <r>
          <rPr>
            <sz val="9"/>
            <color indexed="81"/>
            <rFont val="Tahoma"/>
            <family val="2"/>
          </rPr>
          <t>Account_Balance_MTD(acctdept: {Map!E363})</t>
        </r>
      </text>
    </comment>
    <comment ref="G273" authorId="0" shapeId="0" xr:uid="{3D3BB5A8-90AA-4089-8E6E-8C7364A62FB1}">
      <text>
        <r>
          <rPr>
            <sz val="9"/>
            <color indexed="81"/>
            <rFont val="Tahoma"/>
            <family val="2"/>
          </rPr>
          <t>Account_Balance_MTD(acctdept: {Map!F363})</t>
        </r>
      </text>
    </comment>
    <comment ref="H273" authorId="0" shapeId="0" xr:uid="{3EEA69B9-369C-4863-BE0C-41A32DA5862E}">
      <text>
        <r>
          <rPr>
            <sz val="9"/>
            <color indexed="81"/>
            <rFont val="Tahoma"/>
            <family val="2"/>
          </rPr>
          <t>Account_Balance_MTD(acctdept: {Map!G363})</t>
        </r>
      </text>
    </comment>
    <comment ref="I273" authorId="0" shapeId="0" xr:uid="{55DBE4B4-750C-4360-B2A1-AE8D06B7F0C5}">
      <text>
        <r>
          <rPr>
            <sz val="9"/>
            <color indexed="81"/>
            <rFont val="Tahoma"/>
            <family val="2"/>
          </rPr>
          <t>Account_Balance_MTD(acctdept: {Map!H363})</t>
        </r>
      </text>
    </comment>
    <comment ref="J273" authorId="0" shapeId="0" xr:uid="{346078D9-DEA7-4019-8F8F-1FB010DC8A24}">
      <text>
        <r>
          <rPr>
            <sz val="9"/>
            <color indexed="81"/>
            <rFont val="Tahoma"/>
            <family val="2"/>
          </rPr>
          <t>Account_Balance_MTD(acctdept: {Map!I363})</t>
        </r>
      </text>
    </comment>
    <comment ref="K273" authorId="0" shapeId="0" xr:uid="{832D2EC4-4EC6-4DE8-A465-97AF0D4EF932}">
      <text>
        <r>
          <rPr>
            <sz val="9"/>
            <color indexed="81"/>
            <rFont val="Tahoma"/>
            <family val="2"/>
          </rPr>
          <t>Account_Balance_MTD(acctdept: {Map!J363})</t>
        </r>
      </text>
    </comment>
    <comment ref="L273" authorId="0" shapeId="0" xr:uid="{B9A08D0C-2BFD-453A-8559-325AEA420F0D}">
      <text>
        <r>
          <rPr>
            <sz val="9"/>
            <color indexed="81"/>
            <rFont val="Tahoma"/>
            <family val="2"/>
          </rPr>
          <t>Account_Balance_MTD(acctdept: {Map!K363})</t>
        </r>
      </text>
    </comment>
    <comment ref="M273" authorId="0" shapeId="0" xr:uid="{C96C79F4-08B6-428A-A115-5B819D0A1CCF}">
      <text>
        <r>
          <rPr>
            <sz val="9"/>
            <color indexed="81"/>
            <rFont val="Tahoma"/>
            <family val="2"/>
          </rPr>
          <t>Account_Balance_MTD(acctdept: {Map!L363})</t>
        </r>
      </text>
    </comment>
    <comment ref="D274" authorId="0" shapeId="0" xr:uid="{253C6D0B-B917-4F04-AF0F-CFFEC2CB37AD}">
      <text>
        <r>
          <rPr>
            <sz val="9"/>
            <color indexed="81"/>
            <rFont val="Tahoma"/>
            <family val="2"/>
          </rPr>
          <t>Account_Balance_MTD(acctdept: {Map!C364})</t>
        </r>
      </text>
    </comment>
    <comment ref="E274" authorId="0" shapeId="0" xr:uid="{EAEF862C-4F01-4903-BCF8-5969EBC96B1C}">
      <text>
        <r>
          <rPr>
            <sz val="9"/>
            <color indexed="81"/>
            <rFont val="Tahoma"/>
            <family val="2"/>
          </rPr>
          <t>Account_Balance_MTD(acctdept: {Map!D364})</t>
        </r>
      </text>
    </comment>
    <comment ref="F274" authorId="0" shapeId="0" xr:uid="{7827C527-6FFB-46A3-8CEB-A14584C2EDAD}">
      <text>
        <r>
          <rPr>
            <sz val="9"/>
            <color indexed="81"/>
            <rFont val="Tahoma"/>
            <family val="2"/>
          </rPr>
          <t>Account_Balance_MTD(acctdept: {Map!E364})</t>
        </r>
      </text>
    </comment>
    <comment ref="G274" authorId="0" shapeId="0" xr:uid="{09D77BE3-878A-4DB9-8208-3D52264848AF}">
      <text>
        <r>
          <rPr>
            <sz val="9"/>
            <color indexed="81"/>
            <rFont val="Tahoma"/>
            <family val="2"/>
          </rPr>
          <t>Account_Balance_MTD(acctdept: {Map!F364})</t>
        </r>
      </text>
    </comment>
    <comment ref="H274" authorId="0" shapeId="0" xr:uid="{B0BF39A0-748E-4B85-A486-F6450A3F1AF2}">
      <text>
        <r>
          <rPr>
            <sz val="9"/>
            <color indexed="81"/>
            <rFont val="Tahoma"/>
            <family val="2"/>
          </rPr>
          <t>Account_Balance_MTD(acctdept: {Map!G364})</t>
        </r>
      </text>
    </comment>
    <comment ref="I274" authorId="0" shapeId="0" xr:uid="{183D647D-5DAF-4F0C-B0F0-7ACE3EE3EFA6}">
      <text>
        <r>
          <rPr>
            <sz val="9"/>
            <color indexed="81"/>
            <rFont val="Tahoma"/>
            <family val="2"/>
          </rPr>
          <t>Account_Balance_MTD(acctdept: {Map!H364})</t>
        </r>
      </text>
    </comment>
    <comment ref="J274" authorId="0" shapeId="0" xr:uid="{464531EE-2164-4120-9007-5C2F900844ED}">
      <text>
        <r>
          <rPr>
            <sz val="9"/>
            <color indexed="81"/>
            <rFont val="Tahoma"/>
            <family val="2"/>
          </rPr>
          <t>Account_Balance_MTD(acctdept: {Map!I364})</t>
        </r>
      </text>
    </comment>
    <comment ref="K274" authorId="0" shapeId="0" xr:uid="{490157DC-09CE-4F7C-A6C4-A2DEBCA968D5}">
      <text>
        <r>
          <rPr>
            <sz val="9"/>
            <color indexed="81"/>
            <rFont val="Tahoma"/>
            <family val="2"/>
          </rPr>
          <t>Account_Balance_MTD(acctdept: {Map!J364})</t>
        </r>
      </text>
    </comment>
    <comment ref="L274" authorId="0" shapeId="0" xr:uid="{FC4BAD52-E8EA-4B59-B02A-11A1922619F2}">
      <text>
        <r>
          <rPr>
            <sz val="9"/>
            <color indexed="81"/>
            <rFont val="Tahoma"/>
            <family val="2"/>
          </rPr>
          <t>Account_Balance_MTD(acctdept: {Map!K364})</t>
        </r>
      </text>
    </comment>
    <comment ref="M274" authorId="0" shapeId="0" xr:uid="{9B9E92C8-BB57-41F1-B6BC-394A107AB7F3}">
      <text>
        <r>
          <rPr>
            <sz val="9"/>
            <color indexed="81"/>
            <rFont val="Tahoma"/>
            <family val="2"/>
          </rPr>
          <t>Account_Balance_MTD(acctdept: {Map!L364})</t>
        </r>
      </text>
    </comment>
    <comment ref="D275" authorId="0" shapeId="0" xr:uid="{0FD0C9B4-DA13-4E20-89BB-27FA6E40AF14}">
      <text>
        <r>
          <rPr>
            <sz val="9"/>
            <color indexed="81"/>
            <rFont val="Tahoma"/>
            <family val="2"/>
          </rPr>
          <t>Account_Balance_MTD(acctdept: {Map!C365})</t>
        </r>
      </text>
    </comment>
    <comment ref="E275" authorId="0" shapeId="0" xr:uid="{999A3DCF-4BF8-4A56-B7A4-34B927FBBB5D}">
      <text>
        <r>
          <rPr>
            <sz val="9"/>
            <color indexed="81"/>
            <rFont val="Tahoma"/>
            <family val="2"/>
          </rPr>
          <t>Account_Balance_MTD(acctdept: {Map!D365})</t>
        </r>
      </text>
    </comment>
    <comment ref="F275" authorId="0" shapeId="0" xr:uid="{2394F3F8-E951-4799-8362-9050F3C98747}">
      <text>
        <r>
          <rPr>
            <sz val="9"/>
            <color indexed="81"/>
            <rFont val="Tahoma"/>
            <family val="2"/>
          </rPr>
          <t>Account_Balance_MTD(acctdept: {Map!E365})</t>
        </r>
      </text>
    </comment>
    <comment ref="G275" authorId="0" shapeId="0" xr:uid="{57E98C77-D89B-4B60-9439-B4313A0E5C3E}">
      <text>
        <r>
          <rPr>
            <sz val="9"/>
            <color indexed="81"/>
            <rFont val="Tahoma"/>
            <family val="2"/>
          </rPr>
          <t>Account_Balance_MTD(acctdept: {Map!F365})</t>
        </r>
      </text>
    </comment>
    <comment ref="H275" authorId="0" shapeId="0" xr:uid="{FC705D25-8F40-4F09-BDD9-90954D1C7C2E}">
      <text>
        <r>
          <rPr>
            <sz val="9"/>
            <color indexed="81"/>
            <rFont val="Tahoma"/>
            <family val="2"/>
          </rPr>
          <t>Account_Balance_MTD(acctdept: {Map!G365})</t>
        </r>
      </text>
    </comment>
    <comment ref="I275" authorId="0" shapeId="0" xr:uid="{D532A2DF-D54A-4D6E-B054-63A29694EBA1}">
      <text>
        <r>
          <rPr>
            <sz val="9"/>
            <color indexed="81"/>
            <rFont val="Tahoma"/>
            <family val="2"/>
          </rPr>
          <t>Account_Balance_MTD(acctdept: {Map!H365})</t>
        </r>
      </text>
    </comment>
    <comment ref="J275" authorId="0" shapeId="0" xr:uid="{DF532279-91E3-4A0C-8525-C04C01E324A1}">
      <text>
        <r>
          <rPr>
            <sz val="9"/>
            <color indexed="81"/>
            <rFont val="Tahoma"/>
            <family val="2"/>
          </rPr>
          <t>Account_Balance_MTD(acctdept: {Map!I365})</t>
        </r>
      </text>
    </comment>
    <comment ref="K275" authorId="0" shapeId="0" xr:uid="{D6616903-A82E-4A9D-B983-28D29575AB78}">
      <text>
        <r>
          <rPr>
            <sz val="9"/>
            <color indexed="81"/>
            <rFont val="Tahoma"/>
            <family val="2"/>
          </rPr>
          <t>Account_Balance_MTD(acctdept: {Map!J365})</t>
        </r>
      </text>
    </comment>
    <comment ref="L275" authorId="0" shapeId="0" xr:uid="{AFA8E7F2-A7A4-4C2B-A3B9-016C5672EA72}">
      <text>
        <r>
          <rPr>
            <sz val="9"/>
            <color indexed="81"/>
            <rFont val="Tahoma"/>
            <family val="2"/>
          </rPr>
          <t>Account_Balance_MTD(acctdept: {Map!K365})</t>
        </r>
      </text>
    </comment>
    <comment ref="M275" authorId="0" shapeId="0" xr:uid="{9B1DFE0D-99B2-4C51-BAA5-EFC7DF668F72}">
      <text>
        <r>
          <rPr>
            <sz val="9"/>
            <color indexed="81"/>
            <rFont val="Tahoma"/>
            <family val="2"/>
          </rPr>
          <t>Account_Balance_MTD(acctdept: {Map!L365})</t>
        </r>
      </text>
    </comment>
    <comment ref="D276" authorId="0" shapeId="0" xr:uid="{DDF2F4A6-8FEB-4150-8DB9-4DBBA0EDEA1D}">
      <text>
        <r>
          <rPr>
            <sz val="9"/>
            <color indexed="81"/>
            <rFont val="Tahoma"/>
            <family val="2"/>
          </rPr>
          <t>Account_Balance_MTD(acctdept: {Map!C366})</t>
        </r>
      </text>
    </comment>
    <comment ref="E276" authorId="0" shapeId="0" xr:uid="{F798C341-3411-4ED6-A649-6A2B490B6729}">
      <text>
        <r>
          <rPr>
            <sz val="9"/>
            <color indexed="81"/>
            <rFont val="Tahoma"/>
            <family val="2"/>
          </rPr>
          <t>Account_Balance_MTD(acctdept: {Map!D366})</t>
        </r>
      </text>
    </comment>
    <comment ref="F276" authorId="0" shapeId="0" xr:uid="{BAC09BA7-1129-494C-A6E4-7C5E3B55C9EC}">
      <text>
        <r>
          <rPr>
            <sz val="9"/>
            <color indexed="81"/>
            <rFont val="Tahoma"/>
            <family val="2"/>
          </rPr>
          <t>Account_Balance_MTD(acctdept: {Map!E366})</t>
        </r>
      </text>
    </comment>
    <comment ref="G276" authorId="0" shapeId="0" xr:uid="{51A1627B-0A36-4056-8802-D2FEC66AE1B9}">
      <text>
        <r>
          <rPr>
            <sz val="9"/>
            <color indexed="81"/>
            <rFont val="Tahoma"/>
            <family val="2"/>
          </rPr>
          <t>Account_Balance_MTD(acctdept: {Map!F366})</t>
        </r>
      </text>
    </comment>
    <comment ref="H276" authorId="0" shapeId="0" xr:uid="{AC3659B4-3E93-438C-B8A5-BF66A91755D2}">
      <text>
        <r>
          <rPr>
            <sz val="9"/>
            <color indexed="81"/>
            <rFont val="Tahoma"/>
            <family val="2"/>
          </rPr>
          <t>Account_Balance_MTD(acctdept: {Map!G366})</t>
        </r>
      </text>
    </comment>
    <comment ref="I276" authorId="0" shapeId="0" xr:uid="{18E2FEA3-FF88-425F-A048-346C38628973}">
      <text>
        <r>
          <rPr>
            <sz val="9"/>
            <color indexed="81"/>
            <rFont val="Tahoma"/>
            <family val="2"/>
          </rPr>
          <t>Account_Balance_MTD(acctdept: {Map!H366})</t>
        </r>
      </text>
    </comment>
    <comment ref="J276" authorId="0" shapeId="0" xr:uid="{E36C693C-C972-40BC-95C8-6CD7AE140B6F}">
      <text>
        <r>
          <rPr>
            <sz val="9"/>
            <color indexed="81"/>
            <rFont val="Tahoma"/>
            <family val="2"/>
          </rPr>
          <t>Account_Balance_MTD(acctdept: {Map!I366})</t>
        </r>
      </text>
    </comment>
    <comment ref="K276" authorId="0" shapeId="0" xr:uid="{502D96C7-7AD9-47A6-9576-9AB3ABA6E070}">
      <text>
        <r>
          <rPr>
            <sz val="9"/>
            <color indexed="81"/>
            <rFont val="Tahoma"/>
            <family val="2"/>
          </rPr>
          <t>Account_Balance_MTD(acctdept: {Map!J366})</t>
        </r>
      </text>
    </comment>
    <comment ref="L276" authorId="0" shapeId="0" xr:uid="{04A734E1-4837-4C69-9E0D-2712650471A2}">
      <text>
        <r>
          <rPr>
            <sz val="9"/>
            <color indexed="81"/>
            <rFont val="Tahoma"/>
            <family val="2"/>
          </rPr>
          <t>Account_Balance_MTD(acctdept: {Map!K366})</t>
        </r>
      </text>
    </comment>
    <comment ref="M276" authorId="0" shapeId="0" xr:uid="{17CDD0AC-F3F0-4545-837A-A2A4C697F71F}">
      <text>
        <r>
          <rPr>
            <sz val="9"/>
            <color indexed="81"/>
            <rFont val="Tahoma"/>
            <family val="2"/>
          </rPr>
          <t>Account_Balance_MTD(acctdept: {Map!L366})</t>
        </r>
      </text>
    </comment>
    <comment ref="D277" authorId="0" shapeId="0" xr:uid="{9D608047-7C62-4549-B794-BC1E10D0EE00}">
      <text>
        <r>
          <rPr>
            <sz val="9"/>
            <color indexed="81"/>
            <rFont val="Tahoma"/>
            <family val="2"/>
          </rPr>
          <t>Account_Balance_MTD(acctdept: {Map!C367})</t>
        </r>
      </text>
    </comment>
    <comment ref="E277" authorId="0" shapeId="0" xr:uid="{3976F398-E0DD-4C22-AEC7-AE9661603ECD}">
      <text>
        <r>
          <rPr>
            <sz val="9"/>
            <color indexed="81"/>
            <rFont val="Tahoma"/>
            <family val="2"/>
          </rPr>
          <t>Account_Balance_MTD(acctdept: {Map!D367})</t>
        </r>
      </text>
    </comment>
    <comment ref="F277" authorId="0" shapeId="0" xr:uid="{9B6CA071-E0DA-4FBC-B649-0E7417A67D1D}">
      <text>
        <r>
          <rPr>
            <sz val="9"/>
            <color indexed="81"/>
            <rFont val="Tahoma"/>
            <family val="2"/>
          </rPr>
          <t>Account_Balance_MTD(acctdept: {Map!E367})</t>
        </r>
      </text>
    </comment>
    <comment ref="G277" authorId="0" shapeId="0" xr:uid="{AD2DBCAF-1558-4BFA-AE55-50BD67B908A6}">
      <text>
        <r>
          <rPr>
            <sz val="9"/>
            <color indexed="81"/>
            <rFont val="Tahoma"/>
            <family val="2"/>
          </rPr>
          <t>Account_Balance_MTD(acctdept: {Map!F367})</t>
        </r>
      </text>
    </comment>
    <comment ref="H277" authorId="0" shapeId="0" xr:uid="{835ACC13-6D5F-4162-A26E-8DFEA5861D12}">
      <text>
        <r>
          <rPr>
            <sz val="9"/>
            <color indexed="81"/>
            <rFont val="Tahoma"/>
            <family val="2"/>
          </rPr>
          <t>Account_Balance_MTD(acctdept: {Map!G367})</t>
        </r>
      </text>
    </comment>
    <comment ref="I277" authorId="0" shapeId="0" xr:uid="{8CD2317A-402F-4CF8-83C9-ED46D9E549A6}">
      <text>
        <r>
          <rPr>
            <sz val="9"/>
            <color indexed="81"/>
            <rFont val="Tahoma"/>
            <family val="2"/>
          </rPr>
          <t>Account_Balance_MTD(acctdept: {Map!H367})</t>
        </r>
      </text>
    </comment>
    <comment ref="J277" authorId="0" shapeId="0" xr:uid="{73C0CF20-D0A1-486B-8886-831A14D6FBEF}">
      <text>
        <r>
          <rPr>
            <sz val="9"/>
            <color indexed="81"/>
            <rFont val="Tahoma"/>
            <family val="2"/>
          </rPr>
          <t>Account_Balance_MTD(acctdept: {Map!I367})</t>
        </r>
      </text>
    </comment>
    <comment ref="K277" authorId="0" shapeId="0" xr:uid="{34EC5596-2C39-4B9D-BCC6-796B01736014}">
      <text>
        <r>
          <rPr>
            <sz val="9"/>
            <color indexed="81"/>
            <rFont val="Tahoma"/>
            <family val="2"/>
          </rPr>
          <t>Account_Balance_MTD(acctdept: {Map!J367})</t>
        </r>
      </text>
    </comment>
    <comment ref="L277" authorId="0" shapeId="0" xr:uid="{EFA1EC61-8C1A-40E8-99A1-786B02F32E31}">
      <text>
        <r>
          <rPr>
            <sz val="9"/>
            <color indexed="81"/>
            <rFont val="Tahoma"/>
            <family val="2"/>
          </rPr>
          <t>Account_Balance_MTD(acctdept: {Map!K367})</t>
        </r>
      </text>
    </comment>
    <comment ref="M277" authorId="0" shapeId="0" xr:uid="{7E784991-554E-40CC-AF7D-EBB6CBE9F843}">
      <text>
        <r>
          <rPr>
            <sz val="9"/>
            <color indexed="81"/>
            <rFont val="Tahoma"/>
            <family val="2"/>
          </rPr>
          <t>Account_Balance_MTD(acctdept: {Map!L367})</t>
        </r>
      </text>
    </comment>
    <comment ref="D278" authorId="0" shapeId="0" xr:uid="{21A67346-249F-486F-AD12-C7C8408BF633}">
      <text>
        <r>
          <rPr>
            <sz val="9"/>
            <color indexed="81"/>
            <rFont val="Tahoma"/>
            <family val="2"/>
          </rPr>
          <t>Account_Balance_MTD(acctdept: {Map!C368})</t>
        </r>
      </text>
    </comment>
    <comment ref="E278" authorId="0" shapeId="0" xr:uid="{33992BEF-F4EE-4155-989C-F3BC932D6606}">
      <text>
        <r>
          <rPr>
            <sz val="9"/>
            <color indexed="81"/>
            <rFont val="Tahoma"/>
            <family val="2"/>
          </rPr>
          <t>Account_Balance_MTD(acctdept: {Map!D368})</t>
        </r>
      </text>
    </comment>
    <comment ref="F278" authorId="0" shapeId="0" xr:uid="{E9E8E64F-4D17-4310-8B3F-F40644AD5BD9}">
      <text>
        <r>
          <rPr>
            <sz val="9"/>
            <color indexed="81"/>
            <rFont val="Tahoma"/>
            <family val="2"/>
          </rPr>
          <t>Account_Balance_MTD(acctdept: {Map!E368})</t>
        </r>
      </text>
    </comment>
    <comment ref="G278" authorId="0" shapeId="0" xr:uid="{D8C605E7-D140-441E-A404-722102BCC9D9}">
      <text>
        <r>
          <rPr>
            <sz val="9"/>
            <color indexed="81"/>
            <rFont val="Tahoma"/>
            <family val="2"/>
          </rPr>
          <t>Account_Balance_MTD(acctdept: {Map!F368})</t>
        </r>
      </text>
    </comment>
    <comment ref="H278" authorId="0" shapeId="0" xr:uid="{5861A2AA-282C-4864-ABA4-3DE2664F6E40}">
      <text>
        <r>
          <rPr>
            <sz val="9"/>
            <color indexed="81"/>
            <rFont val="Tahoma"/>
            <family val="2"/>
          </rPr>
          <t>Account_Balance_MTD(acctdept: {Map!G368})</t>
        </r>
      </text>
    </comment>
    <comment ref="I278" authorId="0" shapeId="0" xr:uid="{16D905CA-871A-4025-BDBA-41009BA2E35B}">
      <text>
        <r>
          <rPr>
            <sz val="9"/>
            <color indexed="81"/>
            <rFont val="Tahoma"/>
            <family val="2"/>
          </rPr>
          <t>Account_Balance_MTD(acctdept: {Map!H368})</t>
        </r>
      </text>
    </comment>
    <comment ref="J278" authorId="0" shapeId="0" xr:uid="{0D564C5B-0DB0-4D63-A47C-2354897BA721}">
      <text>
        <r>
          <rPr>
            <sz val="9"/>
            <color indexed="81"/>
            <rFont val="Tahoma"/>
            <family val="2"/>
          </rPr>
          <t>Account_Balance_MTD(acctdept: {Map!I368})</t>
        </r>
      </text>
    </comment>
    <comment ref="K278" authorId="0" shapeId="0" xr:uid="{BD836A6E-8941-409C-AAB0-E2F7E95C39A4}">
      <text>
        <r>
          <rPr>
            <sz val="9"/>
            <color indexed="81"/>
            <rFont val="Tahoma"/>
            <family val="2"/>
          </rPr>
          <t>Account_Balance_MTD(acctdept: {Map!J368})</t>
        </r>
      </text>
    </comment>
    <comment ref="L278" authorId="0" shapeId="0" xr:uid="{D434C9C9-D138-45D8-889B-F0944D3CAAFF}">
      <text>
        <r>
          <rPr>
            <sz val="9"/>
            <color indexed="81"/>
            <rFont val="Tahoma"/>
            <family val="2"/>
          </rPr>
          <t>Account_Balance_MTD(acctdept: {Map!K368})</t>
        </r>
      </text>
    </comment>
    <comment ref="M278" authorId="0" shapeId="0" xr:uid="{A339BEE3-762E-4B7F-ADDD-349B459DA933}">
      <text>
        <r>
          <rPr>
            <sz val="9"/>
            <color indexed="81"/>
            <rFont val="Tahoma"/>
            <family val="2"/>
          </rPr>
          <t>Account_Balance_MTD(acctdept: {Map!L368})</t>
        </r>
      </text>
    </comment>
    <comment ref="D279" authorId="0" shapeId="0" xr:uid="{443EF50C-5E91-404A-AB9A-FD925891F17B}">
      <text>
        <r>
          <rPr>
            <sz val="9"/>
            <color indexed="81"/>
            <rFont val="Tahoma"/>
            <family val="2"/>
          </rPr>
          <t>Account_Balance_MTD(acctdept: {Map!C369})</t>
        </r>
      </text>
    </comment>
    <comment ref="E279" authorId="0" shapeId="0" xr:uid="{1DDB3C7A-AA9D-4902-B297-BAD88B1CEA8A}">
      <text>
        <r>
          <rPr>
            <sz val="9"/>
            <color indexed="81"/>
            <rFont val="Tahoma"/>
            <family val="2"/>
          </rPr>
          <t>Account_Balance_MTD(acctdept: {Map!D369})</t>
        </r>
      </text>
    </comment>
    <comment ref="F279" authorId="0" shapeId="0" xr:uid="{CA16A31C-2DCE-4704-9A76-2657872908B1}">
      <text>
        <r>
          <rPr>
            <sz val="9"/>
            <color indexed="81"/>
            <rFont val="Tahoma"/>
            <family val="2"/>
          </rPr>
          <t>Account_Balance_MTD(acctdept: {Map!E369})</t>
        </r>
      </text>
    </comment>
    <comment ref="G279" authorId="0" shapeId="0" xr:uid="{E52D00C1-8A64-4A6B-9ABC-EED308FC7D38}">
      <text>
        <r>
          <rPr>
            <sz val="9"/>
            <color indexed="81"/>
            <rFont val="Tahoma"/>
            <family val="2"/>
          </rPr>
          <t>Account_Balance_MTD(acctdept: {Map!F369})</t>
        </r>
      </text>
    </comment>
    <comment ref="H279" authorId="0" shapeId="0" xr:uid="{71B58E94-3336-4F85-BD60-C964D2B622DD}">
      <text>
        <r>
          <rPr>
            <sz val="9"/>
            <color indexed="81"/>
            <rFont val="Tahoma"/>
            <family val="2"/>
          </rPr>
          <t>Account_Balance_MTD(acctdept: {Map!G369})</t>
        </r>
      </text>
    </comment>
    <comment ref="I279" authorId="0" shapeId="0" xr:uid="{298CE078-00D3-4148-A9CA-C5ACC8EBC620}">
      <text>
        <r>
          <rPr>
            <sz val="9"/>
            <color indexed="81"/>
            <rFont val="Tahoma"/>
            <family val="2"/>
          </rPr>
          <t>Account_Balance_MTD(acctdept: {Map!H369})</t>
        </r>
      </text>
    </comment>
    <comment ref="J279" authorId="0" shapeId="0" xr:uid="{B75AC4CA-756B-466D-9542-40C5C8C41051}">
      <text>
        <r>
          <rPr>
            <sz val="9"/>
            <color indexed="81"/>
            <rFont val="Tahoma"/>
            <family val="2"/>
          </rPr>
          <t>Account_Balance_MTD(acctdept: {Map!I369})</t>
        </r>
      </text>
    </comment>
    <comment ref="K279" authorId="0" shapeId="0" xr:uid="{59DE52E5-292F-43E6-9CB2-141A74F532B7}">
      <text>
        <r>
          <rPr>
            <sz val="9"/>
            <color indexed="81"/>
            <rFont val="Tahoma"/>
            <family val="2"/>
          </rPr>
          <t>Account_Balance_MTD(acctdept: {Map!J369})</t>
        </r>
      </text>
    </comment>
    <comment ref="L279" authorId="0" shapeId="0" xr:uid="{E1E2A0A0-1FEF-4BFB-8648-A97C1F9A0618}">
      <text>
        <r>
          <rPr>
            <sz val="9"/>
            <color indexed="81"/>
            <rFont val="Tahoma"/>
            <family val="2"/>
          </rPr>
          <t>Account_Balance_MTD(acctdept: {Map!K369})</t>
        </r>
      </text>
    </comment>
    <comment ref="M279" authorId="0" shapeId="0" xr:uid="{7C8B2417-608F-4BF4-90D4-1D41CA18FDF7}">
      <text>
        <r>
          <rPr>
            <sz val="9"/>
            <color indexed="81"/>
            <rFont val="Tahoma"/>
            <family val="2"/>
          </rPr>
          <t>Account_Balance_MTD(acctdept: {Map!L369})</t>
        </r>
      </text>
    </comment>
    <comment ref="D280" authorId="0" shapeId="0" xr:uid="{E148F2E8-A974-4A47-B569-E9072C2F897B}">
      <text>
        <r>
          <rPr>
            <sz val="9"/>
            <color indexed="81"/>
            <rFont val="Tahoma"/>
            <family val="2"/>
          </rPr>
          <t>Account_Balance_MTD(acctdept: {Map!C370})</t>
        </r>
      </text>
    </comment>
    <comment ref="E280" authorId="0" shapeId="0" xr:uid="{A030DCAD-8FA8-4EB6-BFBD-24300404E3E6}">
      <text>
        <r>
          <rPr>
            <sz val="9"/>
            <color indexed="81"/>
            <rFont val="Tahoma"/>
            <family val="2"/>
          </rPr>
          <t>Account_Balance_MTD(acctdept: {Map!D370})</t>
        </r>
      </text>
    </comment>
    <comment ref="F280" authorId="0" shapeId="0" xr:uid="{A7442459-5A1F-4E27-9E06-B5B736669167}">
      <text>
        <r>
          <rPr>
            <sz val="9"/>
            <color indexed="81"/>
            <rFont val="Tahoma"/>
            <family val="2"/>
          </rPr>
          <t>Account_Balance_MTD(acctdept: {Map!E370})</t>
        </r>
      </text>
    </comment>
    <comment ref="G280" authorId="0" shapeId="0" xr:uid="{FA4FE7A5-80E5-404A-AF94-C5975EE28F7D}">
      <text>
        <r>
          <rPr>
            <sz val="9"/>
            <color indexed="81"/>
            <rFont val="Tahoma"/>
            <family val="2"/>
          </rPr>
          <t>Account_Balance_MTD(acctdept: {Map!F370})</t>
        </r>
      </text>
    </comment>
    <comment ref="H280" authorId="0" shapeId="0" xr:uid="{73092D40-C0A0-4C8C-A224-7CC8C18367BF}">
      <text>
        <r>
          <rPr>
            <sz val="9"/>
            <color indexed="81"/>
            <rFont val="Tahoma"/>
            <family val="2"/>
          </rPr>
          <t>Account_Balance_MTD(acctdept: {Map!G370})</t>
        </r>
      </text>
    </comment>
    <comment ref="I280" authorId="0" shapeId="0" xr:uid="{4C91D822-A00F-4756-8333-8A0EE6109513}">
      <text>
        <r>
          <rPr>
            <sz val="9"/>
            <color indexed="81"/>
            <rFont val="Tahoma"/>
            <family val="2"/>
          </rPr>
          <t>Account_Balance_MTD(acctdept: {Map!H370})</t>
        </r>
      </text>
    </comment>
    <comment ref="J280" authorId="0" shapeId="0" xr:uid="{9CC060A8-F02F-4B47-8CE8-60BD332781B6}">
      <text>
        <r>
          <rPr>
            <sz val="9"/>
            <color indexed="81"/>
            <rFont val="Tahoma"/>
            <family val="2"/>
          </rPr>
          <t>Account_Balance_MTD(acctdept: {Map!I370})</t>
        </r>
      </text>
    </comment>
    <comment ref="K280" authorId="0" shapeId="0" xr:uid="{2F40828A-01B7-4911-902D-EFFD9C73E97C}">
      <text>
        <r>
          <rPr>
            <sz val="9"/>
            <color indexed="81"/>
            <rFont val="Tahoma"/>
            <family val="2"/>
          </rPr>
          <t>Account_Balance_MTD(acctdept: {Map!J370})</t>
        </r>
      </text>
    </comment>
    <comment ref="L280" authorId="0" shapeId="0" xr:uid="{B3E6FCCD-09DA-480E-8074-6984459503E0}">
      <text>
        <r>
          <rPr>
            <sz val="9"/>
            <color indexed="81"/>
            <rFont val="Tahoma"/>
            <family val="2"/>
          </rPr>
          <t>Account_Balance_MTD(acctdept: {Map!K370})</t>
        </r>
      </text>
    </comment>
    <comment ref="M280" authorId="0" shapeId="0" xr:uid="{7E5CCD4E-CF02-4D48-A630-F3D1E4FBF852}">
      <text>
        <r>
          <rPr>
            <sz val="9"/>
            <color indexed="81"/>
            <rFont val="Tahoma"/>
            <family val="2"/>
          </rPr>
          <t>Account_Balance_MTD(acctdept: {Map!L370})</t>
        </r>
      </text>
    </comment>
    <comment ref="D281" authorId="0" shapeId="0" xr:uid="{CA5104C7-5F05-476E-AE69-3DC6559739C0}">
      <text>
        <r>
          <rPr>
            <sz val="9"/>
            <color indexed="81"/>
            <rFont val="Tahoma"/>
            <family val="2"/>
          </rPr>
          <t>Account_Balance_MTD(acctdept: {Map!C371})</t>
        </r>
      </text>
    </comment>
    <comment ref="E281" authorId="0" shapeId="0" xr:uid="{2E0E4CDA-20E6-4D86-885A-2662610C54FB}">
      <text>
        <r>
          <rPr>
            <sz val="9"/>
            <color indexed="81"/>
            <rFont val="Tahoma"/>
            <family val="2"/>
          </rPr>
          <t>Account_Balance_MTD(acctdept: {Map!D371})</t>
        </r>
      </text>
    </comment>
    <comment ref="F281" authorId="0" shapeId="0" xr:uid="{1B170F1A-6C30-40D1-B288-6BD6C19F1C81}">
      <text>
        <r>
          <rPr>
            <sz val="9"/>
            <color indexed="81"/>
            <rFont val="Tahoma"/>
            <family val="2"/>
          </rPr>
          <t>Account_Balance_MTD(acctdept: {Map!E371})</t>
        </r>
      </text>
    </comment>
    <comment ref="G281" authorId="0" shapeId="0" xr:uid="{2FECBD8E-D9F9-4A5B-9463-1C58A082B5D5}">
      <text>
        <r>
          <rPr>
            <sz val="9"/>
            <color indexed="81"/>
            <rFont val="Tahoma"/>
            <family val="2"/>
          </rPr>
          <t>Account_Balance_MTD(acctdept: {Map!F371})</t>
        </r>
      </text>
    </comment>
    <comment ref="H281" authorId="0" shapeId="0" xr:uid="{81B305A6-52F9-46F4-9FF4-09A7969FA9C6}">
      <text>
        <r>
          <rPr>
            <sz val="9"/>
            <color indexed="81"/>
            <rFont val="Tahoma"/>
            <family val="2"/>
          </rPr>
          <t>Account_Balance_MTD(acctdept: {Map!G371})</t>
        </r>
      </text>
    </comment>
    <comment ref="I281" authorId="0" shapeId="0" xr:uid="{3654514D-2D8A-4C97-8BCF-AEBEF4A29859}">
      <text>
        <r>
          <rPr>
            <sz val="9"/>
            <color indexed="81"/>
            <rFont val="Tahoma"/>
            <family val="2"/>
          </rPr>
          <t>Account_Balance_MTD(acctdept: {Map!H371})</t>
        </r>
      </text>
    </comment>
    <comment ref="J281" authorId="0" shapeId="0" xr:uid="{9DEB9FDC-F6C7-4BB8-B31C-04FA620EB690}">
      <text>
        <r>
          <rPr>
            <sz val="9"/>
            <color indexed="81"/>
            <rFont val="Tahoma"/>
            <family val="2"/>
          </rPr>
          <t>Account_Balance_MTD(acctdept: {Map!I371})</t>
        </r>
      </text>
    </comment>
    <comment ref="K281" authorId="0" shapeId="0" xr:uid="{8D43C202-A36F-4360-A0F5-F66A3B37C03E}">
      <text>
        <r>
          <rPr>
            <sz val="9"/>
            <color indexed="81"/>
            <rFont val="Tahoma"/>
            <family val="2"/>
          </rPr>
          <t>Account_Balance_MTD(acctdept: {Map!J371})</t>
        </r>
      </text>
    </comment>
    <comment ref="L281" authorId="0" shapeId="0" xr:uid="{9ECF87A5-0A2B-4B4D-9140-AAF8D160DE9B}">
      <text>
        <r>
          <rPr>
            <sz val="9"/>
            <color indexed="81"/>
            <rFont val="Tahoma"/>
            <family val="2"/>
          </rPr>
          <t>Account_Balance_MTD(acctdept: {Map!K371})</t>
        </r>
      </text>
    </comment>
    <comment ref="M281" authorId="0" shapeId="0" xr:uid="{54E1301D-B864-441F-BEE1-CAD92B5E463D}">
      <text>
        <r>
          <rPr>
            <sz val="9"/>
            <color indexed="81"/>
            <rFont val="Tahoma"/>
            <family val="2"/>
          </rPr>
          <t>Account_Balance_MTD(acctdept: {Map!L371})</t>
        </r>
      </text>
    </comment>
    <comment ref="D282" authorId="0" shapeId="0" xr:uid="{437F2A0A-AA25-45D2-B74F-E692602C75BE}">
      <text>
        <r>
          <rPr>
            <sz val="9"/>
            <color indexed="81"/>
            <rFont val="Tahoma"/>
            <family val="2"/>
          </rPr>
          <t>Account_Balance_MTD(acctdept: {Map!C372})</t>
        </r>
      </text>
    </comment>
    <comment ref="E282" authorId="0" shapeId="0" xr:uid="{17F0A8C9-5D43-43AD-AA61-AF78CB6C89B3}">
      <text>
        <r>
          <rPr>
            <sz val="9"/>
            <color indexed="81"/>
            <rFont val="Tahoma"/>
            <family val="2"/>
          </rPr>
          <t>Account_Balance_MTD(acctdept: {Map!D372})</t>
        </r>
      </text>
    </comment>
    <comment ref="F282" authorId="0" shapeId="0" xr:uid="{6F81497C-3DFD-4568-BE0B-E4A8B5DEBB43}">
      <text>
        <r>
          <rPr>
            <sz val="9"/>
            <color indexed="81"/>
            <rFont val="Tahoma"/>
            <family val="2"/>
          </rPr>
          <t>Account_Balance_MTD(acctdept: {Map!E372})</t>
        </r>
      </text>
    </comment>
    <comment ref="G282" authorId="0" shapeId="0" xr:uid="{2A37BBC2-F3AE-4597-87D4-471E660AC831}">
      <text>
        <r>
          <rPr>
            <sz val="9"/>
            <color indexed="81"/>
            <rFont val="Tahoma"/>
            <family val="2"/>
          </rPr>
          <t>Account_Balance_MTD(acctdept: {Map!F372})</t>
        </r>
      </text>
    </comment>
    <comment ref="H282" authorId="0" shapeId="0" xr:uid="{0571FBB7-4C4A-425F-8382-CF8D08BC4DE0}">
      <text>
        <r>
          <rPr>
            <sz val="9"/>
            <color indexed="81"/>
            <rFont val="Tahoma"/>
            <family val="2"/>
          </rPr>
          <t>Account_Balance_MTD(acctdept: {Map!G372})</t>
        </r>
      </text>
    </comment>
    <comment ref="I282" authorId="0" shapeId="0" xr:uid="{BE46D0AB-34C2-4C10-9FAA-839A0ED0DAD3}">
      <text>
        <r>
          <rPr>
            <sz val="9"/>
            <color indexed="81"/>
            <rFont val="Tahoma"/>
            <family val="2"/>
          </rPr>
          <t>Account_Balance_MTD(acctdept: {Map!H372})</t>
        </r>
      </text>
    </comment>
    <comment ref="J282" authorId="0" shapeId="0" xr:uid="{1F66AD70-BD76-4AD2-AF49-ED3D5DA51E2F}">
      <text>
        <r>
          <rPr>
            <sz val="9"/>
            <color indexed="81"/>
            <rFont val="Tahoma"/>
            <family val="2"/>
          </rPr>
          <t>Account_Balance_MTD(acctdept: {Map!I372})</t>
        </r>
      </text>
    </comment>
    <comment ref="K282" authorId="0" shapeId="0" xr:uid="{E4BE4814-3BBD-429F-9F9E-15FBE88017C2}">
      <text>
        <r>
          <rPr>
            <sz val="9"/>
            <color indexed="81"/>
            <rFont val="Tahoma"/>
            <family val="2"/>
          </rPr>
          <t>Account_Balance_MTD(acctdept: {Map!J372})</t>
        </r>
      </text>
    </comment>
    <comment ref="L282" authorId="0" shapeId="0" xr:uid="{293DE8E0-7E17-498D-9B92-900C825A62CD}">
      <text>
        <r>
          <rPr>
            <sz val="9"/>
            <color indexed="81"/>
            <rFont val="Tahoma"/>
            <family val="2"/>
          </rPr>
          <t>Account_Balance_MTD(acctdept: {Map!K372})</t>
        </r>
      </text>
    </comment>
    <comment ref="M282" authorId="0" shapeId="0" xr:uid="{BFB87C36-40A4-494C-9E91-E1FE5146A20B}">
      <text>
        <r>
          <rPr>
            <sz val="9"/>
            <color indexed="81"/>
            <rFont val="Tahoma"/>
            <family val="2"/>
          </rPr>
          <t>Account_Balance_MTD(acctdept: {Map!L372})</t>
        </r>
      </text>
    </comment>
    <comment ref="D283" authorId="0" shapeId="0" xr:uid="{708F85D1-4C63-47F3-BE15-8A5C2A25DB08}">
      <text>
        <r>
          <rPr>
            <sz val="9"/>
            <color indexed="81"/>
            <rFont val="Tahoma"/>
            <family val="2"/>
          </rPr>
          <t>Account_Balance_MTD(acctdept: {Map!C373})</t>
        </r>
      </text>
    </comment>
    <comment ref="E283" authorId="0" shapeId="0" xr:uid="{39B9C8EB-5522-41D4-BD30-6DB49E23DB0A}">
      <text>
        <r>
          <rPr>
            <sz val="9"/>
            <color indexed="81"/>
            <rFont val="Tahoma"/>
            <family val="2"/>
          </rPr>
          <t>Account_Balance_MTD(acctdept: {Map!D373})</t>
        </r>
      </text>
    </comment>
    <comment ref="F283" authorId="0" shapeId="0" xr:uid="{CD5C2859-B8D2-43FA-AA6A-AFBE9F15F8B6}">
      <text>
        <r>
          <rPr>
            <sz val="9"/>
            <color indexed="81"/>
            <rFont val="Tahoma"/>
            <family val="2"/>
          </rPr>
          <t>Account_Balance_MTD(acctdept: {Map!E373})</t>
        </r>
      </text>
    </comment>
    <comment ref="G283" authorId="0" shapeId="0" xr:uid="{EAE55BFD-8E03-4277-869F-B66084B7D115}">
      <text>
        <r>
          <rPr>
            <sz val="9"/>
            <color indexed="81"/>
            <rFont val="Tahoma"/>
            <family val="2"/>
          </rPr>
          <t>Account_Balance_MTD(acctdept: {Map!F373})</t>
        </r>
      </text>
    </comment>
    <comment ref="H283" authorId="0" shapeId="0" xr:uid="{56E3DA89-7E09-4400-AA0B-FD95AA066F11}">
      <text>
        <r>
          <rPr>
            <sz val="9"/>
            <color indexed="81"/>
            <rFont val="Tahoma"/>
            <family val="2"/>
          </rPr>
          <t>Account_Balance_MTD(acctdept: {Map!G373})</t>
        </r>
      </text>
    </comment>
    <comment ref="I283" authorId="0" shapeId="0" xr:uid="{6E52D4DD-A59D-46E8-BDC9-7130E21EFD3A}">
      <text>
        <r>
          <rPr>
            <sz val="9"/>
            <color indexed="81"/>
            <rFont val="Tahoma"/>
            <family val="2"/>
          </rPr>
          <t>Account_Balance_MTD(acctdept: {Map!H373})</t>
        </r>
      </text>
    </comment>
    <comment ref="J283" authorId="0" shapeId="0" xr:uid="{8BEDF49A-B747-44FB-AF54-AAB8B51E8C4E}">
      <text>
        <r>
          <rPr>
            <sz val="9"/>
            <color indexed="81"/>
            <rFont val="Tahoma"/>
            <family val="2"/>
          </rPr>
          <t>Account_Balance_MTD(acctdept: {Map!I373})</t>
        </r>
      </text>
    </comment>
    <comment ref="K283" authorId="0" shapeId="0" xr:uid="{C2F8B73C-C746-4DFC-ADF2-8A3DF9D29D19}">
      <text>
        <r>
          <rPr>
            <sz val="9"/>
            <color indexed="81"/>
            <rFont val="Tahoma"/>
            <family val="2"/>
          </rPr>
          <t>Account_Balance_MTD(acctdept: {Map!J373})</t>
        </r>
      </text>
    </comment>
    <comment ref="L283" authorId="0" shapeId="0" xr:uid="{1544C7C8-2B2B-4D64-ABC4-BAA7CF112AEF}">
      <text>
        <r>
          <rPr>
            <sz val="9"/>
            <color indexed="81"/>
            <rFont val="Tahoma"/>
            <family val="2"/>
          </rPr>
          <t>Account_Balance_MTD(acctdept: {Map!K373})</t>
        </r>
      </text>
    </comment>
    <comment ref="M283" authorId="0" shapeId="0" xr:uid="{2C861789-6ED4-4A75-AD8D-110E1884390E}">
      <text>
        <r>
          <rPr>
            <sz val="9"/>
            <color indexed="81"/>
            <rFont val="Tahoma"/>
            <family val="2"/>
          </rPr>
          <t>Account_Balance_MTD(acctdept: {Map!L373})</t>
        </r>
      </text>
    </comment>
    <comment ref="D284" authorId="0" shapeId="0" xr:uid="{4428A43A-E0E8-4951-9EF3-37A0983860E2}">
      <text>
        <r>
          <rPr>
            <sz val="9"/>
            <color indexed="81"/>
            <rFont val="Tahoma"/>
            <family val="2"/>
          </rPr>
          <t>Account_Balance_MTD(acctdept: {Map!C374})</t>
        </r>
      </text>
    </comment>
    <comment ref="E284" authorId="0" shapeId="0" xr:uid="{AB4C59B3-67E7-473F-8B7F-930893A2B3F1}">
      <text>
        <r>
          <rPr>
            <sz val="9"/>
            <color indexed="81"/>
            <rFont val="Tahoma"/>
            <family val="2"/>
          </rPr>
          <t>Account_Balance_MTD(acctdept: {Map!D374})</t>
        </r>
      </text>
    </comment>
    <comment ref="F284" authorId="0" shapeId="0" xr:uid="{AEFFC134-E466-4847-A671-93B44B0CC8EA}">
      <text>
        <r>
          <rPr>
            <sz val="9"/>
            <color indexed="81"/>
            <rFont val="Tahoma"/>
            <family val="2"/>
          </rPr>
          <t>Account_Balance_MTD(acctdept: {Map!E374})</t>
        </r>
      </text>
    </comment>
    <comment ref="G284" authorId="0" shapeId="0" xr:uid="{87B0C976-B8CB-49BE-94DA-4A6B84822376}">
      <text>
        <r>
          <rPr>
            <sz val="9"/>
            <color indexed="81"/>
            <rFont val="Tahoma"/>
            <family val="2"/>
          </rPr>
          <t>Account_Balance_MTD(acctdept: {Map!F374})</t>
        </r>
      </text>
    </comment>
    <comment ref="H284" authorId="0" shapeId="0" xr:uid="{6D4A1112-BF00-4C24-9CFF-9ACA20436905}">
      <text>
        <r>
          <rPr>
            <sz val="9"/>
            <color indexed="81"/>
            <rFont val="Tahoma"/>
            <family val="2"/>
          </rPr>
          <t>Account_Balance_MTD(acctdept: {Map!G374})</t>
        </r>
      </text>
    </comment>
    <comment ref="I284" authorId="0" shapeId="0" xr:uid="{66086CAC-D716-445F-B6B5-62D929334299}">
      <text>
        <r>
          <rPr>
            <sz val="9"/>
            <color indexed="81"/>
            <rFont val="Tahoma"/>
            <family val="2"/>
          </rPr>
          <t>Account_Balance_MTD(acctdept: {Map!H374})</t>
        </r>
      </text>
    </comment>
    <comment ref="J284" authorId="0" shapeId="0" xr:uid="{839435A1-C60A-4086-83ED-A651BA94B215}">
      <text>
        <r>
          <rPr>
            <sz val="9"/>
            <color indexed="81"/>
            <rFont val="Tahoma"/>
            <family val="2"/>
          </rPr>
          <t>Account_Balance_MTD(acctdept: {Map!I374})</t>
        </r>
      </text>
    </comment>
    <comment ref="K284" authorId="0" shapeId="0" xr:uid="{0FE2F0E5-4A46-40BA-B8AE-FE99ED81DA1F}">
      <text>
        <r>
          <rPr>
            <sz val="9"/>
            <color indexed="81"/>
            <rFont val="Tahoma"/>
            <family val="2"/>
          </rPr>
          <t>Account_Balance_MTD(acctdept: {Map!J374})</t>
        </r>
      </text>
    </comment>
    <comment ref="L284" authorId="0" shapeId="0" xr:uid="{5670E940-A0DF-4799-B2C5-4F91FEA8BF8F}">
      <text>
        <r>
          <rPr>
            <sz val="9"/>
            <color indexed="81"/>
            <rFont val="Tahoma"/>
            <family val="2"/>
          </rPr>
          <t>Account_Balance_MTD(acctdept: {Map!K374})</t>
        </r>
      </text>
    </comment>
    <comment ref="M284" authorId="0" shapeId="0" xr:uid="{BDA49B32-9C0B-45FD-A0CD-41C3F357ADC1}">
      <text>
        <r>
          <rPr>
            <sz val="9"/>
            <color indexed="81"/>
            <rFont val="Tahoma"/>
            <family val="2"/>
          </rPr>
          <t>Account_Balance_MTD(acctdept: {Map!L374})</t>
        </r>
      </text>
    </comment>
    <comment ref="D285" authorId="0" shapeId="0" xr:uid="{D08B4069-14F2-44C1-B6DD-E6868A6852FD}">
      <text>
        <r>
          <rPr>
            <sz val="9"/>
            <color indexed="81"/>
            <rFont val="Tahoma"/>
            <family val="2"/>
          </rPr>
          <t>Account_Balance_MTD(acctdept: {Map!C375})</t>
        </r>
      </text>
    </comment>
    <comment ref="E285" authorId="0" shapeId="0" xr:uid="{A36C553C-778F-4E10-8633-15558612DE5C}">
      <text>
        <r>
          <rPr>
            <sz val="9"/>
            <color indexed="81"/>
            <rFont val="Tahoma"/>
            <family val="2"/>
          </rPr>
          <t>Account_Balance_MTD(acctdept: {Map!D375})</t>
        </r>
      </text>
    </comment>
    <comment ref="F285" authorId="0" shapeId="0" xr:uid="{399B2AFD-A7DA-4AFD-918F-B5CAD21BA1B2}">
      <text>
        <r>
          <rPr>
            <sz val="9"/>
            <color indexed="81"/>
            <rFont val="Tahoma"/>
            <family val="2"/>
          </rPr>
          <t>Account_Balance_MTD(acctdept: {Map!E375})</t>
        </r>
      </text>
    </comment>
    <comment ref="G285" authorId="0" shapeId="0" xr:uid="{18B2227F-16B7-48CE-9B4E-795EDC50F58D}">
      <text>
        <r>
          <rPr>
            <sz val="9"/>
            <color indexed="81"/>
            <rFont val="Tahoma"/>
            <family val="2"/>
          </rPr>
          <t>Account_Balance_MTD(acctdept: {Map!F375})</t>
        </r>
      </text>
    </comment>
    <comment ref="H285" authorId="0" shapeId="0" xr:uid="{0393B0C5-1A2A-4174-86F1-4B419C508DC9}">
      <text>
        <r>
          <rPr>
            <sz val="9"/>
            <color indexed="81"/>
            <rFont val="Tahoma"/>
            <family val="2"/>
          </rPr>
          <t>Account_Balance_MTD(acctdept: {Map!G375})</t>
        </r>
      </text>
    </comment>
    <comment ref="I285" authorId="0" shapeId="0" xr:uid="{F7D7238D-EB78-4B42-96E5-2A138D1C9666}">
      <text>
        <r>
          <rPr>
            <sz val="9"/>
            <color indexed="81"/>
            <rFont val="Tahoma"/>
            <family val="2"/>
          </rPr>
          <t>Account_Balance_MTD(acctdept: {Map!H375})</t>
        </r>
      </text>
    </comment>
    <comment ref="J285" authorId="0" shapeId="0" xr:uid="{E0FFAB7B-996A-46D3-B4CF-72EA8DD371A4}">
      <text>
        <r>
          <rPr>
            <sz val="9"/>
            <color indexed="81"/>
            <rFont val="Tahoma"/>
            <family val="2"/>
          </rPr>
          <t>Account_Balance_MTD(acctdept: {Map!I375})</t>
        </r>
      </text>
    </comment>
    <comment ref="K285" authorId="0" shapeId="0" xr:uid="{1841CFBC-31F7-4937-AF25-8548053B47BC}">
      <text>
        <r>
          <rPr>
            <sz val="9"/>
            <color indexed="81"/>
            <rFont val="Tahoma"/>
            <family val="2"/>
          </rPr>
          <t>Account_Balance_MTD(acctdept: {Map!J375})</t>
        </r>
      </text>
    </comment>
    <comment ref="L285" authorId="0" shapeId="0" xr:uid="{56FC91F3-0EA4-47C2-9D34-C48E78543B24}">
      <text>
        <r>
          <rPr>
            <sz val="9"/>
            <color indexed="81"/>
            <rFont val="Tahoma"/>
            <family val="2"/>
          </rPr>
          <t>Account_Balance_MTD(acctdept: {Map!K375})</t>
        </r>
      </text>
    </comment>
    <comment ref="M285" authorId="0" shapeId="0" xr:uid="{4878A631-CD0E-43B0-9AF7-1BBAAEDD6C74}">
      <text>
        <r>
          <rPr>
            <sz val="9"/>
            <color indexed="81"/>
            <rFont val="Tahoma"/>
            <family val="2"/>
          </rPr>
          <t>Account_Balance_MTD(acctdept: {Map!L375})</t>
        </r>
      </text>
    </comment>
    <comment ref="D286" authorId="0" shapeId="0" xr:uid="{860762E0-92F4-4D81-BB9A-FF9EC90E83E1}">
      <text>
        <r>
          <rPr>
            <sz val="9"/>
            <color indexed="81"/>
            <rFont val="Tahoma"/>
            <family val="2"/>
          </rPr>
          <t>Account_Balance_MTD(acctdept: {Map!C376})</t>
        </r>
      </text>
    </comment>
    <comment ref="E286" authorId="0" shapeId="0" xr:uid="{0B7D35D4-449C-480A-AA6C-6A489795E813}">
      <text>
        <r>
          <rPr>
            <sz val="9"/>
            <color indexed="81"/>
            <rFont val="Tahoma"/>
            <family val="2"/>
          </rPr>
          <t>Account_Balance_MTD(acctdept: {Map!D376})</t>
        </r>
      </text>
    </comment>
    <comment ref="F286" authorId="0" shapeId="0" xr:uid="{F20E24E1-AD3C-49A0-B4D3-1D5FAF57A474}">
      <text>
        <r>
          <rPr>
            <sz val="9"/>
            <color indexed="81"/>
            <rFont val="Tahoma"/>
            <family val="2"/>
          </rPr>
          <t>Account_Balance_MTD(acctdept: {Map!E376})</t>
        </r>
      </text>
    </comment>
    <comment ref="G286" authorId="0" shapeId="0" xr:uid="{1B27CC35-1CCA-4C9F-9F99-213602490A0D}">
      <text>
        <r>
          <rPr>
            <sz val="9"/>
            <color indexed="81"/>
            <rFont val="Tahoma"/>
            <family val="2"/>
          </rPr>
          <t>Account_Balance_MTD(acctdept: {Map!F376})</t>
        </r>
      </text>
    </comment>
    <comment ref="H286" authorId="0" shapeId="0" xr:uid="{F2DE8E98-DFDC-4386-8711-C8DB94F8F6C0}">
      <text>
        <r>
          <rPr>
            <sz val="9"/>
            <color indexed="81"/>
            <rFont val="Tahoma"/>
            <family val="2"/>
          </rPr>
          <t>Account_Balance_MTD(acctdept: {Map!G376})</t>
        </r>
      </text>
    </comment>
    <comment ref="I286" authorId="0" shapeId="0" xr:uid="{5AA3029A-DF6F-4F88-A06E-58799A8FE996}">
      <text>
        <r>
          <rPr>
            <sz val="9"/>
            <color indexed="81"/>
            <rFont val="Tahoma"/>
            <family val="2"/>
          </rPr>
          <t>Account_Balance_MTD(acctdept: {Map!H376})</t>
        </r>
      </text>
    </comment>
    <comment ref="J286" authorId="0" shapeId="0" xr:uid="{36E04904-A858-4F1D-AFB6-AB69FCBEF5A2}">
      <text>
        <r>
          <rPr>
            <sz val="9"/>
            <color indexed="81"/>
            <rFont val="Tahoma"/>
            <family val="2"/>
          </rPr>
          <t>Account_Balance_MTD(acctdept: {Map!I376})</t>
        </r>
      </text>
    </comment>
    <comment ref="K286" authorId="0" shapeId="0" xr:uid="{C946F9BF-CC5A-4603-BE0A-40B427ABF336}">
      <text>
        <r>
          <rPr>
            <sz val="9"/>
            <color indexed="81"/>
            <rFont val="Tahoma"/>
            <family val="2"/>
          </rPr>
          <t>Account_Balance_MTD(acctdept: {Map!J376})</t>
        </r>
      </text>
    </comment>
    <comment ref="L286" authorId="0" shapeId="0" xr:uid="{4C1B2E60-97A9-416D-80F6-BB51E05DF1D8}">
      <text>
        <r>
          <rPr>
            <sz val="9"/>
            <color indexed="81"/>
            <rFont val="Tahoma"/>
            <family val="2"/>
          </rPr>
          <t>Account_Balance_MTD(acctdept: {Map!K376})</t>
        </r>
      </text>
    </comment>
    <comment ref="M286" authorId="0" shapeId="0" xr:uid="{2CEA675D-9FBC-491F-823B-ABF397E68D70}">
      <text>
        <r>
          <rPr>
            <sz val="9"/>
            <color indexed="81"/>
            <rFont val="Tahoma"/>
            <family val="2"/>
          </rPr>
          <t>Account_Balance_MTD(acctdept: {Map!L376})</t>
        </r>
      </text>
    </comment>
    <comment ref="D287" authorId="0" shapeId="0" xr:uid="{4183C886-DD34-439A-BEB4-8CD1B26B008D}">
      <text>
        <r>
          <rPr>
            <sz val="9"/>
            <color indexed="81"/>
            <rFont val="Tahoma"/>
            <family val="2"/>
          </rPr>
          <t>Account_Balance_MTD(acctdept: {Map!C377})</t>
        </r>
      </text>
    </comment>
    <comment ref="E287" authorId="0" shapeId="0" xr:uid="{8762EE99-C948-4894-AF50-36EC97DB51D6}">
      <text>
        <r>
          <rPr>
            <sz val="9"/>
            <color indexed="81"/>
            <rFont val="Tahoma"/>
            <family val="2"/>
          </rPr>
          <t>Account_Balance_MTD(acctdept: {Map!D377})</t>
        </r>
      </text>
    </comment>
    <comment ref="F287" authorId="0" shapeId="0" xr:uid="{178DD04D-043C-47D2-A5FB-5202AAA64BD0}">
      <text>
        <r>
          <rPr>
            <sz val="9"/>
            <color indexed="81"/>
            <rFont val="Tahoma"/>
            <family val="2"/>
          </rPr>
          <t>Account_Balance_MTD(acctdept: {Map!E377})</t>
        </r>
      </text>
    </comment>
    <comment ref="G287" authorId="0" shapeId="0" xr:uid="{B83F20AB-AF1F-45EA-98E6-A14C74E6694A}">
      <text>
        <r>
          <rPr>
            <sz val="9"/>
            <color indexed="81"/>
            <rFont val="Tahoma"/>
            <family val="2"/>
          </rPr>
          <t>Account_Balance_MTD(acctdept: {Map!F377})</t>
        </r>
      </text>
    </comment>
    <comment ref="H287" authorId="0" shapeId="0" xr:uid="{C0E6E654-52C7-4A36-8FAC-8A8781E9F0A5}">
      <text>
        <r>
          <rPr>
            <sz val="9"/>
            <color indexed="81"/>
            <rFont val="Tahoma"/>
            <family val="2"/>
          </rPr>
          <t>Account_Balance_MTD(acctdept: {Map!G377})</t>
        </r>
      </text>
    </comment>
    <comment ref="I287" authorId="0" shapeId="0" xr:uid="{4DBB37BE-3F7D-4743-81BB-4CD8C4CF63F9}">
      <text>
        <r>
          <rPr>
            <sz val="9"/>
            <color indexed="81"/>
            <rFont val="Tahoma"/>
            <family val="2"/>
          </rPr>
          <t>Account_Balance_MTD(acctdept: {Map!H377})</t>
        </r>
      </text>
    </comment>
    <comment ref="J287" authorId="0" shapeId="0" xr:uid="{B832AEFF-BA4F-47FC-9041-D0C716AD94C1}">
      <text>
        <r>
          <rPr>
            <sz val="9"/>
            <color indexed="81"/>
            <rFont val="Tahoma"/>
            <family val="2"/>
          </rPr>
          <t>Account_Balance_MTD(acctdept: {Map!I377})</t>
        </r>
      </text>
    </comment>
    <comment ref="K287" authorId="0" shapeId="0" xr:uid="{E1F614F0-943F-4715-A8D7-18832BE9D88A}">
      <text>
        <r>
          <rPr>
            <sz val="9"/>
            <color indexed="81"/>
            <rFont val="Tahoma"/>
            <family val="2"/>
          </rPr>
          <t>Account_Balance_MTD(acctdept: {Map!J377})</t>
        </r>
      </text>
    </comment>
    <comment ref="L287" authorId="0" shapeId="0" xr:uid="{3774351A-2E97-4E3D-88DF-7C004D27C608}">
      <text>
        <r>
          <rPr>
            <sz val="9"/>
            <color indexed="81"/>
            <rFont val="Tahoma"/>
            <family val="2"/>
          </rPr>
          <t>Account_Balance_MTD(acctdept: {Map!K377})</t>
        </r>
      </text>
    </comment>
    <comment ref="M287" authorId="0" shapeId="0" xr:uid="{814FAC7B-202F-4ABD-A446-55FF62E44C71}">
      <text>
        <r>
          <rPr>
            <sz val="9"/>
            <color indexed="81"/>
            <rFont val="Tahoma"/>
            <family val="2"/>
          </rPr>
          <t>Account_Balance_MTD(acctdept: {Map!L377})</t>
        </r>
      </text>
    </comment>
    <comment ref="D288" authorId="0" shapeId="0" xr:uid="{4B0C3238-77C2-4926-8CEF-A02DC12077A1}">
      <text>
        <r>
          <rPr>
            <sz val="9"/>
            <color indexed="81"/>
            <rFont val="Tahoma"/>
            <family val="2"/>
          </rPr>
          <t>Account_Balance_MTD(acctdept: {Map!C378})</t>
        </r>
      </text>
    </comment>
    <comment ref="E288" authorId="0" shapeId="0" xr:uid="{2F29F566-A60B-4648-A4C6-40A50DB5302C}">
      <text>
        <r>
          <rPr>
            <sz val="9"/>
            <color indexed="81"/>
            <rFont val="Tahoma"/>
            <family val="2"/>
          </rPr>
          <t>Account_Balance_MTD(acctdept: {Map!D378})</t>
        </r>
      </text>
    </comment>
    <comment ref="F288" authorId="0" shapeId="0" xr:uid="{ED9481C7-1207-438D-A276-D26229110BEC}">
      <text>
        <r>
          <rPr>
            <sz val="9"/>
            <color indexed="81"/>
            <rFont val="Tahoma"/>
            <family val="2"/>
          </rPr>
          <t>Account_Balance_MTD(acctdept: {Map!E378})</t>
        </r>
      </text>
    </comment>
    <comment ref="G288" authorId="0" shapeId="0" xr:uid="{CCA2B05F-0FA2-40EE-9BDF-D90EEFA31136}">
      <text>
        <r>
          <rPr>
            <sz val="9"/>
            <color indexed="81"/>
            <rFont val="Tahoma"/>
            <family val="2"/>
          </rPr>
          <t>Account_Balance_MTD(acctdept: {Map!F378})</t>
        </r>
      </text>
    </comment>
    <comment ref="H288" authorId="0" shapeId="0" xr:uid="{EBEA3CB9-1F44-492A-9417-0E593A930D04}">
      <text>
        <r>
          <rPr>
            <sz val="9"/>
            <color indexed="81"/>
            <rFont val="Tahoma"/>
            <family val="2"/>
          </rPr>
          <t>Account_Balance_MTD(acctdept: {Map!G378})</t>
        </r>
      </text>
    </comment>
    <comment ref="I288" authorId="0" shapeId="0" xr:uid="{32E374E6-69AE-4D8A-B66D-F2CEDCC2016D}">
      <text>
        <r>
          <rPr>
            <sz val="9"/>
            <color indexed="81"/>
            <rFont val="Tahoma"/>
            <family val="2"/>
          </rPr>
          <t>Account_Balance_MTD(acctdept: {Map!H378})</t>
        </r>
      </text>
    </comment>
    <comment ref="J288" authorId="0" shapeId="0" xr:uid="{E3839126-BBEE-48FF-B458-F71BB4C66056}">
      <text>
        <r>
          <rPr>
            <sz val="9"/>
            <color indexed="81"/>
            <rFont val="Tahoma"/>
            <family val="2"/>
          </rPr>
          <t>Account_Balance_MTD(acctdept: {Map!I378})</t>
        </r>
      </text>
    </comment>
    <comment ref="K288" authorId="0" shapeId="0" xr:uid="{41131786-577D-46B3-8AA3-3E13BEC4C7E7}">
      <text>
        <r>
          <rPr>
            <sz val="9"/>
            <color indexed="81"/>
            <rFont val="Tahoma"/>
            <family val="2"/>
          </rPr>
          <t>Account_Balance_MTD(acctdept: {Map!J378})</t>
        </r>
      </text>
    </comment>
    <comment ref="L288" authorId="0" shapeId="0" xr:uid="{423E17AE-0A30-4657-8B25-CEDCD7A38E22}">
      <text>
        <r>
          <rPr>
            <sz val="9"/>
            <color indexed="81"/>
            <rFont val="Tahoma"/>
            <family val="2"/>
          </rPr>
          <t>Account_Balance_MTD(acctdept: {Map!K378})</t>
        </r>
      </text>
    </comment>
    <comment ref="M288" authorId="0" shapeId="0" xr:uid="{4B525413-B54E-41CE-83B3-26A2E0CFD50E}">
      <text>
        <r>
          <rPr>
            <sz val="9"/>
            <color indexed="81"/>
            <rFont val="Tahoma"/>
            <family val="2"/>
          </rPr>
          <t>Account_Balance_MTD(acctdept: {Map!L378})</t>
        </r>
      </text>
    </comment>
    <comment ref="D289" authorId="0" shapeId="0" xr:uid="{D33E4473-93AC-4C2F-BF12-98A4F27C524B}">
      <text>
        <r>
          <rPr>
            <sz val="9"/>
            <color indexed="81"/>
            <rFont val="Tahoma"/>
            <family val="2"/>
          </rPr>
          <t>Account_Balance_MTD(acctdept: {Map!C379})</t>
        </r>
      </text>
    </comment>
    <comment ref="E289" authorId="0" shapeId="0" xr:uid="{83177365-35DD-4D71-80AE-8205FB02D750}">
      <text>
        <r>
          <rPr>
            <sz val="9"/>
            <color indexed="81"/>
            <rFont val="Tahoma"/>
            <family val="2"/>
          </rPr>
          <t>Account_Balance_MTD(acctdept: {Map!D379})</t>
        </r>
      </text>
    </comment>
    <comment ref="F289" authorId="0" shapeId="0" xr:uid="{B4966D8A-25CA-408F-AB7A-7D1021E28AD2}">
      <text>
        <r>
          <rPr>
            <sz val="9"/>
            <color indexed="81"/>
            <rFont val="Tahoma"/>
            <family val="2"/>
          </rPr>
          <t>Account_Balance_MTD(acctdept: {Map!E379})</t>
        </r>
      </text>
    </comment>
    <comment ref="G289" authorId="0" shapeId="0" xr:uid="{5E39E172-20B7-4577-B001-7BC1F2303B9B}">
      <text>
        <r>
          <rPr>
            <sz val="9"/>
            <color indexed="81"/>
            <rFont val="Tahoma"/>
            <family val="2"/>
          </rPr>
          <t>Account_Balance_MTD(acctdept: {Map!F379})</t>
        </r>
      </text>
    </comment>
    <comment ref="H289" authorId="0" shapeId="0" xr:uid="{C800F405-F297-4830-B4A1-20C25EE2CB2C}">
      <text>
        <r>
          <rPr>
            <sz val="9"/>
            <color indexed="81"/>
            <rFont val="Tahoma"/>
            <family val="2"/>
          </rPr>
          <t>Account_Balance_MTD(acctdept: {Map!G379})</t>
        </r>
      </text>
    </comment>
    <comment ref="I289" authorId="0" shapeId="0" xr:uid="{C27B7D02-BF26-4122-A466-3BED0997FD27}">
      <text>
        <r>
          <rPr>
            <sz val="9"/>
            <color indexed="81"/>
            <rFont val="Tahoma"/>
            <family val="2"/>
          </rPr>
          <t>Account_Balance_MTD(acctdept: {Map!H379})</t>
        </r>
      </text>
    </comment>
    <comment ref="J289" authorId="0" shapeId="0" xr:uid="{C97E01E2-4D92-4656-B4F4-559A2A23FAAE}">
      <text>
        <r>
          <rPr>
            <sz val="9"/>
            <color indexed="81"/>
            <rFont val="Tahoma"/>
            <family val="2"/>
          </rPr>
          <t>Account_Balance_MTD(acctdept: {Map!I379})</t>
        </r>
      </text>
    </comment>
    <comment ref="K289" authorId="0" shapeId="0" xr:uid="{D83002A3-44B0-4BD9-96E1-3EEB5D0B0535}">
      <text>
        <r>
          <rPr>
            <sz val="9"/>
            <color indexed="81"/>
            <rFont val="Tahoma"/>
            <family val="2"/>
          </rPr>
          <t>Account_Balance_MTD(acctdept: {Map!J379})</t>
        </r>
      </text>
    </comment>
    <comment ref="L289" authorId="0" shapeId="0" xr:uid="{FC3DA057-603E-45DC-B1B8-31BEE0E11B96}">
      <text>
        <r>
          <rPr>
            <sz val="9"/>
            <color indexed="81"/>
            <rFont val="Tahoma"/>
            <family val="2"/>
          </rPr>
          <t>Account_Balance_MTD(acctdept: {Map!K379})</t>
        </r>
      </text>
    </comment>
    <comment ref="M289" authorId="0" shapeId="0" xr:uid="{60973CB5-C31B-47A3-A390-138CCC242294}">
      <text>
        <r>
          <rPr>
            <sz val="9"/>
            <color indexed="81"/>
            <rFont val="Tahoma"/>
            <family val="2"/>
          </rPr>
          <t>Account_Balance_MTD(acctdept: {Map!L379})</t>
        </r>
      </text>
    </comment>
    <comment ref="D290" authorId="0" shapeId="0" xr:uid="{C2F896C3-B92B-4BBE-A6F3-D386FFC669C0}">
      <text>
        <r>
          <rPr>
            <sz val="9"/>
            <color indexed="81"/>
            <rFont val="Tahoma"/>
            <family val="2"/>
          </rPr>
          <t>Account_Balance_MTD(acctdept: {Map!C380})</t>
        </r>
      </text>
    </comment>
    <comment ref="E290" authorId="0" shapeId="0" xr:uid="{DD72B769-193B-431D-A9A2-628E7CF1F901}">
      <text>
        <r>
          <rPr>
            <sz val="9"/>
            <color indexed="81"/>
            <rFont val="Tahoma"/>
            <family val="2"/>
          </rPr>
          <t>Account_Balance_MTD(acctdept: {Map!D380})</t>
        </r>
      </text>
    </comment>
    <comment ref="F290" authorId="0" shapeId="0" xr:uid="{893D026C-E671-4B62-90BF-69E34CE41073}">
      <text>
        <r>
          <rPr>
            <sz val="9"/>
            <color indexed="81"/>
            <rFont val="Tahoma"/>
            <family val="2"/>
          </rPr>
          <t>Account_Balance_MTD(acctdept: {Map!E380})</t>
        </r>
      </text>
    </comment>
    <comment ref="G290" authorId="0" shapeId="0" xr:uid="{95EF55F2-DDCB-4EBF-B9F4-2549069C0433}">
      <text>
        <r>
          <rPr>
            <sz val="9"/>
            <color indexed="81"/>
            <rFont val="Tahoma"/>
            <family val="2"/>
          </rPr>
          <t>Account_Balance_MTD(acctdept: {Map!F380})</t>
        </r>
      </text>
    </comment>
    <comment ref="H290" authorId="0" shapeId="0" xr:uid="{682C4C94-C420-4E5E-B125-F869D1A2DABC}">
      <text>
        <r>
          <rPr>
            <sz val="9"/>
            <color indexed="81"/>
            <rFont val="Tahoma"/>
            <family val="2"/>
          </rPr>
          <t>Account_Balance_MTD(acctdept: {Map!G380})</t>
        </r>
      </text>
    </comment>
    <comment ref="I290" authorId="0" shapeId="0" xr:uid="{C3747CC3-638B-47B5-B926-EF16C661A3A5}">
      <text>
        <r>
          <rPr>
            <sz val="9"/>
            <color indexed="81"/>
            <rFont val="Tahoma"/>
            <family val="2"/>
          </rPr>
          <t>Account_Balance_MTD(acctdept: {Map!H380})</t>
        </r>
      </text>
    </comment>
    <comment ref="J290" authorId="0" shapeId="0" xr:uid="{F8962DA8-6EBC-4685-90EB-D22557A0341E}">
      <text>
        <r>
          <rPr>
            <sz val="9"/>
            <color indexed="81"/>
            <rFont val="Tahoma"/>
            <family val="2"/>
          </rPr>
          <t>Account_Balance_MTD(acctdept: {Map!I380})</t>
        </r>
      </text>
    </comment>
    <comment ref="K290" authorId="0" shapeId="0" xr:uid="{D41B059B-5F4C-4898-B72D-0CB8907814A7}">
      <text>
        <r>
          <rPr>
            <sz val="9"/>
            <color indexed="81"/>
            <rFont val="Tahoma"/>
            <family val="2"/>
          </rPr>
          <t>Account_Balance_MTD(acctdept: {Map!J380})</t>
        </r>
      </text>
    </comment>
    <comment ref="L290" authorId="0" shapeId="0" xr:uid="{C01DA2FA-7BB8-460E-8213-F301AFA615F9}">
      <text>
        <r>
          <rPr>
            <sz val="9"/>
            <color indexed="81"/>
            <rFont val="Tahoma"/>
            <family val="2"/>
          </rPr>
          <t>Account_Balance_MTD(acctdept: {Map!K380})</t>
        </r>
      </text>
    </comment>
    <comment ref="M290" authorId="0" shapeId="0" xr:uid="{D93F5DD9-24C0-4720-B5CC-003F810E890A}">
      <text>
        <r>
          <rPr>
            <sz val="9"/>
            <color indexed="81"/>
            <rFont val="Tahoma"/>
            <family val="2"/>
          </rPr>
          <t>Account_Balance_MTD(acctdept: {Map!L380})</t>
        </r>
      </text>
    </comment>
    <comment ref="D291" authorId="0" shapeId="0" xr:uid="{2219744F-774C-4E7B-8F0B-658CFA2918BD}">
      <text>
        <r>
          <rPr>
            <sz val="9"/>
            <color indexed="81"/>
            <rFont val="Tahoma"/>
            <family val="2"/>
          </rPr>
          <t>Account_Balance_MTD(acctdept: {Map!C381})</t>
        </r>
      </text>
    </comment>
    <comment ref="E291" authorId="0" shapeId="0" xr:uid="{7ADCCAE0-02B5-4B78-B5AF-F1A665C50CE3}">
      <text>
        <r>
          <rPr>
            <sz val="9"/>
            <color indexed="81"/>
            <rFont val="Tahoma"/>
            <family val="2"/>
          </rPr>
          <t>Account_Balance_MTD(acctdept: {Map!D381})</t>
        </r>
      </text>
    </comment>
    <comment ref="F291" authorId="0" shapeId="0" xr:uid="{0131E98A-8E67-4068-BE2B-338EF99E3F2C}">
      <text>
        <r>
          <rPr>
            <sz val="9"/>
            <color indexed="81"/>
            <rFont val="Tahoma"/>
            <family val="2"/>
          </rPr>
          <t>Account_Balance_MTD(acctdept: {Map!E381})</t>
        </r>
      </text>
    </comment>
    <comment ref="G291" authorId="0" shapeId="0" xr:uid="{B584CDD3-AC56-4751-98D2-12D16D2A25B0}">
      <text>
        <r>
          <rPr>
            <sz val="9"/>
            <color indexed="81"/>
            <rFont val="Tahoma"/>
            <family val="2"/>
          </rPr>
          <t>Account_Balance_MTD(acctdept: {Map!F381})</t>
        </r>
      </text>
    </comment>
    <comment ref="H291" authorId="0" shapeId="0" xr:uid="{A4B82510-33F1-4F51-B8B1-0FFA55439A6F}">
      <text>
        <r>
          <rPr>
            <sz val="9"/>
            <color indexed="81"/>
            <rFont val="Tahoma"/>
            <family val="2"/>
          </rPr>
          <t>Account_Balance_MTD(acctdept: {Map!G381})</t>
        </r>
      </text>
    </comment>
    <comment ref="I291" authorId="0" shapeId="0" xr:uid="{99CD808F-5868-4170-9E87-1C012FDA0EED}">
      <text>
        <r>
          <rPr>
            <sz val="9"/>
            <color indexed="81"/>
            <rFont val="Tahoma"/>
            <family val="2"/>
          </rPr>
          <t>Account_Balance_MTD(acctdept: {Map!H381})</t>
        </r>
      </text>
    </comment>
    <comment ref="J291" authorId="0" shapeId="0" xr:uid="{9848A667-76AD-46C4-B08B-108A5AD2B1E3}">
      <text>
        <r>
          <rPr>
            <sz val="9"/>
            <color indexed="81"/>
            <rFont val="Tahoma"/>
            <family val="2"/>
          </rPr>
          <t>Account_Balance_MTD(acctdept: {Map!I381})</t>
        </r>
      </text>
    </comment>
    <comment ref="K291" authorId="0" shapeId="0" xr:uid="{B33A539D-4641-4CE5-A090-8CD8CA244174}">
      <text>
        <r>
          <rPr>
            <sz val="9"/>
            <color indexed="81"/>
            <rFont val="Tahoma"/>
            <family val="2"/>
          </rPr>
          <t>Account_Balance_MTD(acctdept: {Map!J381})</t>
        </r>
      </text>
    </comment>
    <comment ref="L291" authorId="0" shapeId="0" xr:uid="{E359541A-62BA-45E7-BD74-9AEC80498583}">
      <text>
        <r>
          <rPr>
            <sz val="9"/>
            <color indexed="81"/>
            <rFont val="Tahoma"/>
            <family val="2"/>
          </rPr>
          <t>Account_Balance_MTD(acctdept: {Map!K381})</t>
        </r>
      </text>
    </comment>
    <comment ref="M291" authorId="0" shapeId="0" xr:uid="{D6FD68B7-75CB-4B97-8F25-9DB74C9DF13C}">
      <text>
        <r>
          <rPr>
            <sz val="9"/>
            <color indexed="81"/>
            <rFont val="Tahoma"/>
            <family val="2"/>
          </rPr>
          <t>Account_Balance_MTD(acctdept: {Map!L381})</t>
        </r>
      </text>
    </comment>
    <comment ref="D292" authorId="0" shapeId="0" xr:uid="{68265B58-0FAA-4CFC-9B43-9FE2FDE332C4}">
      <text>
        <r>
          <rPr>
            <sz val="9"/>
            <color indexed="81"/>
            <rFont val="Tahoma"/>
            <family val="2"/>
          </rPr>
          <t>Account_Balance_MTD(acctdept: {Map!C382})</t>
        </r>
      </text>
    </comment>
    <comment ref="E292" authorId="0" shapeId="0" xr:uid="{98F594BF-1DF7-4DCB-8C00-55245D453B00}">
      <text>
        <r>
          <rPr>
            <sz val="9"/>
            <color indexed="81"/>
            <rFont val="Tahoma"/>
            <family val="2"/>
          </rPr>
          <t>Account_Balance_MTD(acctdept: {Map!D382})</t>
        </r>
      </text>
    </comment>
    <comment ref="F292" authorId="0" shapeId="0" xr:uid="{01F0C07A-FEB8-49AB-996F-D59B9B81C032}">
      <text>
        <r>
          <rPr>
            <sz val="9"/>
            <color indexed="81"/>
            <rFont val="Tahoma"/>
            <family val="2"/>
          </rPr>
          <t>Account_Balance_MTD(acctdept: {Map!E382})</t>
        </r>
      </text>
    </comment>
    <comment ref="G292" authorId="0" shapeId="0" xr:uid="{CC656FC0-CEC5-41BD-891B-D9ED6AA12EFB}">
      <text>
        <r>
          <rPr>
            <sz val="9"/>
            <color indexed="81"/>
            <rFont val="Tahoma"/>
            <family val="2"/>
          </rPr>
          <t>Account_Balance_MTD(acctdept: {Map!F382})</t>
        </r>
      </text>
    </comment>
    <comment ref="H292" authorId="0" shapeId="0" xr:uid="{35D2D3A6-A376-407F-9855-8C182B205B4F}">
      <text>
        <r>
          <rPr>
            <sz val="9"/>
            <color indexed="81"/>
            <rFont val="Tahoma"/>
            <family val="2"/>
          </rPr>
          <t>Account_Balance_MTD(acctdept: {Map!G382})</t>
        </r>
      </text>
    </comment>
    <comment ref="I292" authorId="0" shapeId="0" xr:uid="{8B02CBDE-AA6C-4DC9-BF5A-0F276176E9F5}">
      <text>
        <r>
          <rPr>
            <sz val="9"/>
            <color indexed="81"/>
            <rFont val="Tahoma"/>
            <family val="2"/>
          </rPr>
          <t>Account_Balance_MTD(acctdept: {Map!H382})</t>
        </r>
      </text>
    </comment>
    <comment ref="J292" authorId="0" shapeId="0" xr:uid="{7B0F4187-A202-4F86-8364-FC96D7F61DE2}">
      <text>
        <r>
          <rPr>
            <sz val="9"/>
            <color indexed="81"/>
            <rFont val="Tahoma"/>
            <family val="2"/>
          </rPr>
          <t>Account_Balance_MTD(acctdept: {Map!I382})</t>
        </r>
      </text>
    </comment>
    <comment ref="K292" authorId="0" shapeId="0" xr:uid="{8EBD57E1-1F09-438F-9D40-60836E5D1496}">
      <text>
        <r>
          <rPr>
            <sz val="9"/>
            <color indexed="81"/>
            <rFont val="Tahoma"/>
            <family val="2"/>
          </rPr>
          <t>Account_Balance_MTD(acctdept: {Map!J382})</t>
        </r>
      </text>
    </comment>
    <comment ref="L292" authorId="0" shapeId="0" xr:uid="{F7325225-6196-43E5-9CC3-9180C65A76CB}">
      <text>
        <r>
          <rPr>
            <sz val="9"/>
            <color indexed="81"/>
            <rFont val="Tahoma"/>
            <family val="2"/>
          </rPr>
          <t>Account_Balance_MTD(acctdept: {Map!K382})</t>
        </r>
      </text>
    </comment>
    <comment ref="M292" authorId="0" shapeId="0" xr:uid="{6D57A253-4CDA-4753-8A9D-2A8AA65B0B3B}">
      <text>
        <r>
          <rPr>
            <sz val="9"/>
            <color indexed="81"/>
            <rFont val="Tahoma"/>
            <family val="2"/>
          </rPr>
          <t>Account_Balance_MTD(acctdept: {Map!L382})</t>
        </r>
      </text>
    </comment>
    <comment ref="D293" authorId="0" shapeId="0" xr:uid="{64408477-3873-4CA1-AF4A-78B5DD3E5FB2}">
      <text>
        <r>
          <rPr>
            <sz val="9"/>
            <color indexed="81"/>
            <rFont val="Tahoma"/>
            <family val="2"/>
          </rPr>
          <t>Account_Balance_MTD(acctdept: {Map!C383})</t>
        </r>
      </text>
    </comment>
    <comment ref="E293" authorId="0" shapeId="0" xr:uid="{DE188B32-A30A-404D-BE09-0F31426440CE}">
      <text>
        <r>
          <rPr>
            <sz val="9"/>
            <color indexed="81"/>
            <rFont val="Tahoma"/>
            <family val="2"/>
          </rPr>
          <t>Account_Balance_MTD(acctdept: {Map!D383})</t>
        </r>
      </text>
    </comment>
    <comment ref="F293" authorId="0" shapeId="0" xr:uid="{1ABC7408-7A79-4260-AB76-924DEE20C78E}">
      <text>
        <r>
          <rPr>
            <sz val="9"/>
            <color indexed="81"/>
            <rFont val="Tahoma"/>
            <family val="2"/>
          </rPr>
          <t>Account_Balance_MTD(acctdept: {Map!E383})</t>
        </r>
      </text>
    </comment>
    <comment ref="G293" authorId="0" shapeId="0" xr:uid="{B4BA68D7-414E-48EE-873A-62B68D664A40}">
      <text>
        <r>
          <rPr>
            <sz val="9"/>
            <color indexed="81"/>
            <rFont val="Tahoma"/>
            <family val="2"/>
          </rPr>
          <t>Account_Balance_MTD(acctdept: {Map!F383})</t>
        </r>
      </text>
    </comment>
    <comment ref="H293" authorId="0" shapeId="0" xr:uid="{98FD504D-F5B6-4077-9D36-B4B9C2FE118A}">
      <text>
        <r>
          <rPr>
            <sz val="9"/>
            <color indexed="81"/>
            <rFont val="Tahoma"/>
            <family val="2"/>
          </rPr>
          <t>Account_Balance_MTD(acctdept: {Map!G383})</t>
        </r>
      </text>
    </comment>
    <comment ref="I293" authorId="0" shapeId="0" xr:uid="{222D9C7C-A7E8-4923-82A2-B27B3E60FC3D}">
      <text>
        <r>
          <rPr>
            <sz val="9"/>
            <color indexed="81"/>
            <rFont val="Tahoma"/>
            <family val="2"/>
          </rPr>
          <t>Account_Balance_MTD(acctdept: {Map!H383})</t>
        </r>
      </text>
    </comment>
    <comment ref="J293" authorId="0" shapeId="0" xr:uid="{2DDCF2C3-6153-44F2-A6E6-353525C3CDEB}">
      <text>
        <r>
          <rPr>
            <sz val="9"/>
            <color indexed="81"/>
            <rFont val="Tahoma"/>
            <family val="2"/>
          </rPr>
          <t>Account_Balance_MTD(acctdept: {Map!I383})</t>
        </r>
      </text>
    </comment>
    <comment ref="K293" authorId="0" shapeId="0" xr:uid="{28DDE4EC-3516-4E4D-81E5-2CB4E5EEA213}">
      <text>
        <r>
          <rPr>
            <sz val="9"/>
            <color indexed="81"/>
            <rFont val="Tahoma"/>
            <family val="2"/>
          </rPr>
          <t>Account_Balance_MTD(acctdept: {Map!J383})</t>
        </r>
      </text>
    </comment>
    <comment ref="L293" authorId="0" shapeId="0" xr:uid="{4215A6F6-D7DD-49D3-82A8-57086111180B}">
      <text>
        <r>
          <rPr>
            <sz val="9"/>
            <color indexed="81"/>
            <rFont val="Tahoma"/>
            <family val="2"/>
          </rPr>
          <t>Account_Balance_MTD(acctdept: {Map!K383})</t>
        </r>
      </text>
    </comment>
    <comment ref="M293" authorId="0" shapeId="0" xr:uid="{D869E5F5-B036-4646-8C85-54B87695F791}">
      <text>
        <r>
          <rPr>
            <sz val="9"/>
            <color indexed="81"/>
            <rFont val="Tahoma"/>
            <family val="2"/>
          </rPr>
          <t>Account_Balance_MTD(acctdept: {Map!L383})</t>
        </r>
      </text>
    </comment>
    <comment ref="D294" authorId="0" shapeId="0" xr:uid="{4166C52C-0158-4602-8766-557E1618341B}">
      <text>
        <r>
          <rPr>
            <sz val="9"/>
            <color indexed="81"/>
            <rFont val="Tahoma"/>
            <family val="2"/>
          </rPr>
          <t>Account_Balance_MTD(acctdept: {Map!C384})</t>
        </r>
      </text>
    </comment>
    <comment ref="E294" authorId="0" shapeId="0" xr:uid="{5A0125D8-2FEB-4A26-BCF5-7691EC231B65}">
      <text>
        <r>
          <rPr>
            <sz val="9"/>
            <color indexed="81"/>
            <rFont val="Tahoma"/>
            <family val="2"/>
          </rPr>
          <t>Account_Balance_MTD(acctdept: {Map!D384})</t>
        </r>
      </text>
    </comment>
    <comment ref="F294" authorId="0" shapeId="0" xr:uid="{5CABFAB7-78E8-4FF9-9C32-37A531221461}">
      <text>
        <r>
          <rPr>
            <sz val="9"/>
            <color indexed="81"/>
            <rFont val="Tahoma"/>
            <family val="2"/>
          </rPr>
          <t>Account_Balance_MTD(acctdept: {Map!E384})</t>
        </r>
      </text>
    </comment>
    <comment ref="G294" authorId="0" shapeId="0" xr:uid="{98632C15-F946-4CED-BCA3-EEE8C361B48E}">
      <text>
        <r>
          <rPr>
            <sz val="9"/>
            <color indexed="81"/>
            <rFont val="Tahoma"/>
            <family val="2"/>
          </rPr>
          <t>Account_Balance_MTD(acctdept: {Map!F384})</t>
        </r>
      </text>
    </comment>
    <comment ref="H294" authorId="0" shapeId="0" xr:uid="{D44BA16E-56B5-4306-A7E8-180647D7F530}">
      <text>
        <r>
          <rPr>
            <sz val="9"/>
            <color indexed="81"/>
            <rFont val="Tahoma"/>
            <family val="2"/>
          </rPr>
          <t>Account_Balance_MTD(acctdept: {Map!G384})</t>
        </r>
      </text>
    </comment>
    <comment ref="I294" authorId="0" shapeId="0" xr:uid="{025F453B-2B02-439F-96B0-2E4741EAA257}">
      <text>
        <r>
          <rPr>
            <sz val="9"/>
            <color indexed="81"/>
            <rFont val="Tahoma"/>
            <family val="2"/>
          </rPr>
          <t>Account_Balance_MTD(acctdept: {Map!H384})</t>
        </r>
      </text>
    </comment>
    <comment ref="J294" authorId="0" shapeId="0" xr:uid="{1D8244CF-D239-4D6D-91D8-8708A607F6B6}">
      <text>
        <r>
          <rPr>
            <sz val="9"/>
            <color indexed="81"/>
            <rFont val="Tahoma"/>
            <family val="2"/>
          </rPr>
          <t>Account_Balance_MTD(acctdept: {Map!I384})</t>
        </r>
      </text>
    </comment>
    <comment ref="K294" authorId="0" shapeId="0" xr:uid="{1D903F92-5E52-4275-918A-DB5574024CBF}">
      <text>
        <r>
          <rPr>
            <sz val="9"/>
            <color indexed="81"/>
            <rFont val="Tahoma"/>
            <family val="2"/>
          </rPr>
          <t>Account_Balance_MTD(acctdept: {Map!J384})</t>
        </r>
      </text>
    </comment>
    <comment ref="L294" authorId="0" shapeId="0" xr:uid="{6CE2F81F-DBCA-4967-A5FD-7A7C56A35EF8}">
      <text>
        <r>
          <rPr>
            <sz val="9"/>
            <color indexed="81"/>
            <rFont val="Tahoma"/>
            <family val="2"/>
          </rPr>
          <t>Account_Balance_MTD(acctdept: {Map!K384})</t>
        </r>
      </text>
    </comment>
    <comment ref="M294" authorId="0" shapeId="0" xr:uid="{884A2EB1-CC47-41E8-8B27-5C538096B7FE}">
      <text>
        <r>
          <rPr>
            <sz val="9"/>
            <color indexed="81"/>
            <rFont val="Tahoma"/>
            <family val="2"/>
          </rPr>
          <t>Account_Balance_MTD(acctdept: {Map!L384})</t>
        </r>
      </text>
    </comment>
    <comment ref="D295" authorId="0" shapeId="0" xr:uid="{D448EFB2-5310-4DB3-A369-1289186D4BB9}">
      <text>
        <r>
          <rPr>
            <sz val="9"/>
            <color indexed="81"/>
            <rFont val="Tahoma"/>
            <family val="2"/>
          </rPr>
          <t>Account_Balance_MTD(acctdept: {Map!C385})</t>
        </r>
      </text>
    </comment>
    <comment ref="E295" authorId="0" shapeId="0" xr:uid="{69985822-2292-4922-9E6B-E01932099031}">
      <text>
        <r>
          <rPr>
            <sz val="9"/>
            <color indexed="81"/>
            <rFont val="Tahoma"/>
            <family val="2"/>
          </rPr>
          <t>Account_Balance_MTD(acctdept: {Map!D385})</t>
        </r>
      </text>
    </comment>
    <comment ref="F295" authorId="0" shapeId="0" xr:uid="{29667DBD-3F0F-4634-94B6-6EB796F2C626}">
      <text>
        <r>
          <rPr>
            <sz val="9"/>
            <color indexed="81"/>
            <rFont val="Tahoma"/>
            <family val="2"/>
          </rPr>
          <t>Account_Balance_MTD(acctdept: {Map!E385})</t>
        </r>
      </text>
    </comment>
    <comment ref="G295" authorId="0" shapeId="0" xr:uid="{C83D8D61-8E52-493E-87EE-17F315F79E39}">
      <text>
        <r>
          <rPr>
            <sz val="9"/>
            <color indexed="81"/>
            <rFont val="Tahoma"/>
            <family val="2"/>
          </rPr>
          <t>Account_Balance_MTD(acctdept: {Map!F385})</t>
        </r>
      </text>
    </comment>
    <comment ref="H295" authorId="0" shapeId="0" xr:uid="{9AF08A5A-340C-4958-9D00-4AAE9C34E0CA}">
      <text>
        <r>
          <rPr>
            <sz val="9"/>
            <color indexed="81"/>
            <rFont val="Tahoma"/>
            <family val="2"/>
          </rPr>
          <t>Account_Balance_MTD(acctdept: {Map!G385})</t>
        </r>
      </text>
    </comment>
    <comment ref="I295" authorId="0" shapeId="0" xr:uid="{B8EC34F0-5E61-4165-AFD1-6C17A0E3CEBB}">
      <text>
        <r>
          <rPr>
            <sz val="9"/>
            <color indexed="81"/>
            <rFont val="Tahoma"/>
            <family val="2"/>
          </rPr>
          <t>Account_Balance_MTD(acctdept: {Map!H385})</t>
        </r>
      </text>
    </comment>
    <comment ref="J295" authorId="0" shapeId="0" xr:uid="{0D487DB5-184C-4061-8348-10EFD78EA1B4}">
      <text>
        <r>
          <rPr>
            <sz val="9"/>
            <color indexed="81"/>
            <rFont val="Tahoma"/>
            <family val="2"/>
          </rPr>
          <t>Account_Balance_MTD(acctdept: {Map!I385})</t>
        </r>
      </text>
    </comment>
    <comment ref="K295" authorId="0" shapeId="0" xr:uid="{533198B6-8F72-4822-8A36-34417FD6ED85}">
      <text>
        <r>
          <rPr>
            <sz val="9"/>
            <color indexed="81"/>
            <rFont val="Tahoma"/>
            <family val="2"/>
          </rPr>
          <t>Account_Balance_MTD(acctdept: {Map!J385})</t>
        </r>
      </text>
    </comment>
    <comment ref="L295" authorId="0" shapeId="0" xr:uid="{A0D1CC51-FE6C-40D7-9A2D-F4ED7F61AC9C}">
      <text>
        <r>
          <rPr>
            <sz val="9"/>
            <color indexed="81"/>
            <rFont val="Tahoma"/>
            <family val="2"/>
          </rPr>
          <t>Account_Balance_MTD(acctdept: {Map!K385})</t>
        </r>
      </text>
    </comment>
    <comment ref="M295" authorId="0" shapeId="0" xr:uid="{3E74C1B0-2351-45FA-A3D1-B80FE04F64B1}">
      <text>
        <r>
          <rPr>
            <sz val="9"/>
            <color indexed="81"/>
            <rFont val="Tahoma"/>
            <family val="2"/>
          </rPr>
          <t>Account_Balance_MTD(acctdept: {Map!L385})</t>
        </r>
      </text>
    </comment>
    <comment ref="D296" authorId="0" shapeId="0" xr:uid="{732670A4-550E-4A89-B749-A50B30C0D4AA}">
      <text>
        <r>
          <rPr>
            <sz val="9"/>
            <color indexed="81"/>
            <rFont val="Tahoma"/>
            <family val="2"/>
          </rPr>
          <t>Account_Balance_MTD(acctdept: {Map!C386})</t>
        </r>
      </text>
    </comment>
    <comment ref="E296" authorId="0" shapeId="0" xr:uid="{DB1EBB81-D904-4AD4-86E1-DE97226D5552}">
      <text>
        <r>
          <rPr>
            <sz val="9"/>
            <color indexed="81"/>
            <rFont val="Tahoma"/>
            <family val="2"/>
          </rPr>
          <t>Account_Balance_MTD(acctdept: {Map!D386})</t>
        </r>
      </text>
    </comment>
    <comment ref="F296" authorId="0" shapeId="0" xr:uid="{22C1683C-FD43-4BCA-9610-CE92A084C8F4}">
      <text>
        <r>
          <rPr>
            <sz val="9"/>
            <color indexed="81"/>
            <rFont val="Tahoma"/>
            <family val="2"/>
          </rPr>
          <t>Account_Balance_MTD(acctdept: {Map!E386})</t>
        </r>
      </text>
    </comment>
    <comment ref="G296" authorId="0" shapeId="0" xr:uid="{1B4809B4-AE4E-4596-BCD7-B7C42B56C065}">
      <text>
        <r>
          <rPr>
            <sz val="9"/>
            <color indexed="81"/>
            <rFont val="Tahoma"/>
            <family val="2"/>
          </rPr>
          <t>Account_Balance_MTD(acctdept: {Map!F386})</t>
        </r>
      </text>
    </comment>
    <comment ref="H296" authorId="0" shapeId="0" xr:uid="{24CF231A-7E11-4DD6-A883-357AC4E11C81}">
      <text>
        <r>
          <rPr>
            <sz val="9"/>
            <color indexed="81"/>
            <rFont val="Tahoma"/>
            <family val="2"/>
          </rPr>
          <t>Account_Balance_MTD(acctdept: {Map!G386})</t>
        </r>
      </text>
    </comment>
    <comment ref="I296" authorId="0" shapeId="0" xr:uid="{CC1067EA-92B9-4DD3-BFB8-97B4100CD9C1}">
      <text>
        <r>
          <rPr>
            <sz val="9"/>
            <color indexed="81"/>
            <rFont val="Tahoma"/>
            <family val="2"/>
          </rPr>
          <t>Account_Balance_MTD(acctdept: {Map!H386})</t>
        </r>
      </text>
    </comment>
    <comment ref="J296" authorId="0" shapeId="0" xr:uid="{224B98E4-038C-488A-B1BD-401F68FE8B2A}">
      <text>
        <r>
          <rPr>
            <sz val="9"/>
            <color indexed="81"/>
            <rFont val="Tahoma"/>
            <family val="2"/>
          </rPr>
          <t>Account_Balance_MTD(acctdept: {Map!I386})</t>
        </r>
      </text>
    </comment>
    <comment ref="K296" authorId="0" shapeId="0" xr:uid="{D19AC490-E227-46A8-83B4-C588383D8C14}">
      <text>
        <r>
          <rPr>
            <sz val="9"/>
            <color indexed="81"/>
            <rFont val="Tahoma"/>
            <family val="2"/>
          </rPr>
          <t>Account_Balance_MTD(acctdept: {Map!J386})</t>
        </r>
      </text>
    </comment>
    <comment ref="L296" authorId="0" shapeId="0" xr:uid="{A53958DD-7F7E-4FE9-8E7F-0890AC29797C}">
      <text>
        <r>
          <rPr>
            <sz val="9"/>
            <color indexed="81"/>
            <rFont val="Tahoma"/>
            <family val="2"/>
          </rPr>
          <t>Account_Balance_MTD(acctdept: {Map!K386})</t>
        </r>
      </text>
    </comment>
    <comment ref="M296" authorId="0" shapeId="0" xr:uid="{4A54F93A-F5BD-4B6E-92DF-36D01FB6437C}">
      <text>
        <r>
          <rPr>
            <sz val="9"/>
            <color indexed="81"/>
            <rFont val="Tahoma"/>
            <family val="2"/>
          </rPr>
          <t>Account_Balance_MTD(acctdept: {Map!L386})</t>
        </r>
      </text>
    </comment>
    <comment ref="D297" authorId="0" shapeId="0" xr:uid="{011B366E-8601-4A72-B03D-F7C3DF046E4D}">
      <text>
        <r>
          <rPr>
            <sz val="9"/>
            <color indexed="81"/>
            <rFont val="Tahoma"/>
            <family val="2"/>
          </rPr>
          <t>Account_Balance_MTD(acctdept: {Map!C387})</t>
        </r>
      </text>
    </comment>
    <comment ref="E297" authorId="0" shapeId="0" xr:uid="{4010D49D-8979-41AA-AB6B-6977B8812B1F}">
      <text>
        <r>
          <rPr>
            <sz val="9"/>
            <color indexed="81"/>
            <rFont val="Tahoma"/>
            <family val="2"/>
          </rPr>
          <t>Account_Balance_MTD(acctdept: {Map!D387})</t>
        </r>
      </text>
    </comment>
    <comment ref="F297" authorId="0" shapeId="0" xr:uid="{9EA28025-F20E-4DC1-81FC-52DB713BF0A8}">
      <text>
        <r>
          <rPr>
            <sz val="9"/>
            <color indexed="81"/>
            <rFont val="Tahoma"/>
            <family val="2"/>
          </rPr>
          <t>Account_Balance_MTD(acctdept: {Map!E387})</t>
        </r>
      </text>
    </comment>
    <comment ref="G297" authorId="0" shapeId="0" xr:uid="{E93D6216-70ED-43AE-B5F8-15CD9DC1207E}">
      <text>
        <r>
          <rPr>
            <sz val="9"/>
            <color indexed="81"/>
            <rFont val="Tahoma"/>
            <family val="2"/>
          </rPr>
          <t>Account_Balance_MTD(acctdept: {Map!F387})</t>
        </r>
      </text>
    </comment>
    <comment ref="H297" authorId="0" shapeId="0" xr:uid="{7D336F66-22CE-4AC5-A9CF-5341F7EA5B55}">
      <text>
        <r>
          <rPr>
            <sz val="9"/>
            <color indexed="81"/>
            <rFont val="Tahoma"/>
            <family val="2"/>
          </rPr>
          <t>Account_Balance_MTD(acctdept: {Map!G387})</t>
        </r>
      </text>
    </comment>
    <comment ref="I297" authorId="0" shapeId="0" xr:uid="{43627DEC-6DD9-4DFB-99A4-D47A4A0006C6}">
      <text>
        <r>
          <rPr>
            <sz val="9"/>
            <color indexed="81"/>
            <rFont val="Tahoma"/>
            <family val="2"/>
          </rPr>
          <t>Account_Balance_MTD(acctdept: {Map!H387})</t>
        </r>
      </text>
    </comment>
    <comment ref="J297" authorId="0" shapeId="0" xr:uid="{A2C7420A-8B7E-4B0B-A4F9-E53A72936D2F}">
      <text>
        <r>
          <rPr>
            <sz val="9"/>
            <color indexed="81"/>
            <rFont val="Tahoma"/>
            <family val="2"/>
          </rPr>
          <t>Account_Balance_MTD(acctdept: {Map!I387})</t>
        </r>
      </text>
    </comment>
    <comment ref="K297" authorId="0" shapeId="0" xr:uid="{E5211C97-040E-45AE-8A85-11C4A7A625B1}">
      <text>
        <r>
          <rPr>
            <sz val="9"/>
            <color indexed="81"/>
            <rFont val="Tahoma"/>
            <family val="2"/>
          </rPr>
          <t>Account_Balance_MTD(acctdept: {Map!J387})</t>
        </r>
      </text>
    </comment>
    <comment ref="L297" authorId="0" shapeId="0" xr:uid="{872D0EF1-D756-4F31-9EF0-5BCBC6060129}">
      <text>
        <r>
          <rPr>
            <sz val="9"/>
            <color indexed="81"/>
            <rFont val="Tahoma"/>
            <family val="2"/>
          </rPr>
          <t>Account_Balance_MTD(acctdept: {Map!K387})</t>
        </r>
      </text>
    </comment>
    <comment ref="M297" authorId="0" shapeId="0" xr:uid="{FA877418-02A3-41A1-8278-019119067020}">
      <text>
        <r>
          <rPr>
            <sz val="9"/>
            <color indexed="81"/>
            <rFont val="Tahoma"/>
            <family val="2"/>
          </rPr>
          <t>Account_Balance_MTD(acctdept: {Map!L387})</t>
        </r>
      </text>
    </comment>
    <comment ref="D298" authorId="0" shapeId="0" xr:uid="{49E79955-8EF1-426A-BA5C-6B0B75B6C7C2}">
      <text>
        <r>
          <rPr>
            <sz val="9"/>
            <color indexed="81"/>
            <rFont val="Tahoma"/>
            <family val="2"/>
          </rPr>
          <t>Account_Balance_MTD(acctdept: {Map!C388})</t>
        </r>
      </text>
    </comment>
    <comment ref="E298" authorId="0" shapeId="0" xr:uid="{6206140E-2B65-426D-9D4E-FCAE738C1D26}">
      <text>
        <r>
          <rPr>
            <sz val="9"/>
            <color indexed="81"/>
            <rFont val="Tahoma"/>
            <family val="2"/>
          </rPr>
          <t>Account_Balance_MTD(acctdept: {Map!D388})</t>
        </r>
      </text>
    </comment>
    <comment ref="F298" authorId="0" shapeId="0" xr:uid="{ADF2FAFA-8D1A-42D8-9409-5BA023E89B27}">
      <text>
        <r>
          <rPr>
            <sz val="9"/>
            <color indexed="81"/>
            <rFont val="Tahoma"/>
            <family val="2"/>
          </rPr>
          <t>Account_Balance_MTD(acctdept: {Map!E388})</t>
        </r>
      </text>
    </comment>
    <comment ref="G298" authorId="0" shapeId="0" xr:uid="{D60674A6-D1E2-4737-83BD-E9C285D78299}">
      <text>
        <r>
          <rPr>
            <sz val="9"/>
            <color indexed="81"/>
            <rFont val="Tahoma"/>
            <family val="2"/>
          </rPr>
          <t>Account_Balance_MTD(acctdept: {Map!F388})</t>
        </r>
      </text>
    </comment>
    <comment ref="H298" authorId="0" shapeId="0" xr:uid="{8AC40F3F-8099-45C3-85AA-59C3A36DD015}">
      <text>
        <r>
          <rPr>
            <sz val="9"/>
            <color indexed="81"/>
            <rFont val="Tahoma"/>
            <family val="2"/>
          </rPr>
          <t>Account_Balance_MTD(acctdept: {Map!G388})</t>
        </r>
      </text>
    </comment>
    <comment ref="I298" authorId="0" shapeId="0" xr:uid="{0B250C0E-0686-45C5-95AE-965D96A91E6B}">
      <text>
        <r>
          <rPr>
            <sz val="9"/>
            <color indexed="81"/>
            <rFont val="Tahoma"/>
            <family val="2"/>
          </rPr>
          <t>Account_Balance_MTD(acctdept: {Map!H388})</t>
        </r>
      </text>
    </comment>
    <comment ref="J298" authorId="0" shapeId="0" xr:uid="{6A11225A-86A7-4D19-A915-0C31605226D4}">
      <text>
        <r>
          <rPr>
            <sz val="9"/>
            <color indexed="81"/>
            <rFont val="Tahoma"/>
            <family val="2"/>
          </rPr>
          <t>Account_Balance_MTD(acctdept: {Map!I388})</t>
        </r>
      </text>
    </comment>
    <comment ref="K298" authorId="0" shapeId="0" xr:uid="{5F5B2995-712F-4C69-A459-9491A9950405}">
      <text>
        <r>
          <rPr>
            <sz val="9"/>
            <color indexed="81"/>
            <rFont val="Tahoma"/>
            <family val="2"/>
          </rPr>
          <t>Account_Balance_MTD(acctdept: {Map!J388})</t>
        </r>
      </text>
    </comment>
    <comment ref="L298" authorId="0" shapeId="0" xr:uid="{A384861D-1D54-4A60-A43D-647786A9C91B}">
      <text>
        <r>
          <rPr>
            <sz val="9"/>
            <color indexed="81"/>
            <rFont val="Tahoma"/>
            <family val="2"/>
          </rPr>
          <t>Account_Balance_MTD(acctdept: {Map!K388})</t>
        </r>
      </text>
    </comment>
    <comment ref="M298" authorId="0" shapeId="0" xr:uid="{BA6CAC71-4C2A-4775-8553-FDA011E5BDBE}">
      <text>
        <r>
          <rPr>
            <sz val="9"/>
            <color indexed="81"/>
            <rFont val="Tahoma"/>
            <family val="2"/>
          </rPr>
          <t>Account_Balance_MTD(acctdept: {Map!L388})</t>
        </r>
      </text>
    </comment>
    <comment ref="D299" authorId="0" shapeId="0" xr:uid="{18A94039-A939-43D3-B60D-903B99CBDD58}">
      <text>
        <r>
          <rPr>
            <sz val="9"/>
            <color indexed="81"/>
            <rFont val="Tahoma"/>
            <family val="2"/>
          </rPr>
          <t>Account_Balance_MTD(acctdept: {Map!C389})</t>
        </r>
      </text>
    </comment>
    <comment ref="E299" authorId="0" shapeId="0" xr:uid="{13C55EA0-702C-465C-9273-DD1A663A418E}">
      <text>
        <r>
          <rPr>
            <sz val="9"/>
            <color indexed="81"/>
            <rFont val="Tahoma"/>
            <family val="2"/>
          </rPr>
          <t>Account_Balance_MTD(acctdept: {Map!D389})</t>
        </r>
      </text>
    </comment>
    <comment ref="F299" authorId="0" shapeId="0" xr:uid="{1950F374-86B5-4CF5-9071-5352AD9CF93F}">
      <text>
        <r>
          <rPr>
            <sz val="9"/>
            <color indexed="81"/>
            <rFont val="Tahoma"/>
            <family val="2"/>
          </rPr>
          <t>Account_Balance_MTD(acctdept: {Map!E389})</t>
        </r>
      </text>
    </comment>
    <comment ref="G299" authorId="0" shapeId="0" xr:uid="{21A94B41-2F36-4A99-ACAD-6346271E7682}">
      <text>
        <r>
          <rPr>
            <sz val="9"/>
            <color indexed="81"/>
            <rFont val="Tahoma"/>
            <family val="2"/>
          </rPr>
          <t>Account_Balance_MTD(acctdept: {Map!F389})</t>
        </r>
      </text>
    </comment>
    <comment ref="H299" authorId="0" shapeId="0" xr:uid="{01FB1F93-D2B7-45F0-A0EA-F20E36BB3D2D}">
      <text>
        <r>
          <rPr>
            <sz val="9"/>
            <color indexed="81"/>
            <rFont val="Tahoma"/>
            <family val="2"/>
          </rPr>
          <t>Account_Balance_MTD(acctdept: {Map!G389})</t>
        </r>
      </text>
    </comment>
    <comment ref="I299" authorId="0" shapeId="0" xr:uid="{2C337DEC-ADB4-48B2-BDEA-51508E0CFC46}">
      <text>
        <r>
          <rPr>
            <sz val="9"/>
            <color indexed="81"/>
            <rFont val="Tahoma"/>
            <family val="2"/>
          </rPr>
          <t>Account_Balance_MTD(acctdept: {Map!H389})</t>
        </r>
      </text>
    </comment>
    <comment ref="J299" authorId="0" shapeId="0" xr:uid="{7FE0B53B-5931-4B85-BE9C-384254CC369F}">
      <text>
        <r>
          <rPr>
            <sz val="9"/>
            <color indexed="81"/>
            <rFont val="Tahoma"/>
            <family val="2"/>
          </rPr>
          <t>Account_Balance_MTD(acctdept: {Map!I389})</t>
        </r>
      </text>
    </comment>
    <comment ref="K299" authorId="0" shapeId="0" xr:uid="{A89DE7A3-626A-41CF-A2C1-8FCCA153FEC1}">
      <text>
        <r>
          <rPr>
            <sz val="9"/>
            <color indexed="81"/>
            <rFont val="Tahoma"/>
            <family val="2"/>
          </rPr>
          <t>Account_Balance_MTD(acctdept: {Map!J389})</t>
        </r>
      </text>
    </comment>
    <comment ref="L299" authorId="0" shapeId="0" xr:uid="{12D1F221-41B3-40AE-8BCC-1F642B6B4B51}">
      <text>
        <r>
          <rPr>
            <sz val="9"/>
            <color indexed="81"/>
            <rFont val="Tahoma"/>
            <family val="2"/>
          </rPr>
          <t>Account_Balance_MTD(acctdept: {Map!K389})</t>
        </r>
      </text>
    </comment>
    <comment ref="M299" authorId="0" shapeId="0" xr:uid="{AC80896A-980A-4917-A597-A20629507B06}">
      <text>
        <r>
          <rPr>
            <sz val="9"/>
            <color indexed="81"/>
            <rFont val="Tahoma"/>
            <family val="2"/>
          </rPr>
          <t>Account_Balance_MTD(acctdept: {Map!L389})</t>
        </r>
      </text>
    </comment>
    <comment ref="D300" authorId="0" shapeId="0" xr:uid="{32694978-81FB-4BEB-981A-085B712756F1}">
      <text>
        <r>
          <rPr>
            <sz val="9"/>
            <color indexed="81"/>
            <rFont val="Tahoma"/>
            <family val="2"/>
          </rPr>
          <t>Account_Balance_MTD(acctdept: {Map!C390})</t>
        </r>
      </text>
    </comment>
    <comment ref="E300" authorId="0" shapeId="0" xr:uid="{A70FFDD7-5A3B-4C66-8CA5-B03C840CD351}">
      <text>
        <r>
          <rPr>
            <sz val="9"/>
            <color indexed="81"/>
            <rFont val="Tahoma"/>
            <family val="2"/>
          </rPr>
          <t>Account_Balance_MTD(acctdept: {Map!D390})</t>
        </r>
      </text>
    </comment>
    <comment ref="F300" authorId="0" shapeId="0" xr:uid="{3CE46E11-A207-41B1-9B92-A1F18231D12A}">
      <text>
        <r>
          <rPr>
            <sz val="9"/>
            <color indexed="81"/>
            <rFont val="Tahoma"/>
            <family val="2"/>
          </rPr>
          <t>Account_Balance_MTD(acctdept: {Map!E390})</t>
        </r>
      </text>
    </comment>
    <comment ref="G300" authorId="0" shapeId="0" xr:uid="{A5266DE7-645C-44F7-B001-E74F4DFE3C81}">
      <text>
        <r>
          <rPr>
            <sz val="9"/>
            <color indexed="81"/>
            <rFont val="Tahoma"/>
            <family val="2"/>
          </rPr>
          <t>Account_Balance_MTD(acctdept: {Map!F390})</t>
        </r>
      </text>
    </comment>
    <comment ref="H300" authorId="0" shapeId="0" xr:uid="{ED032249-FAEF-4E01-91D4-CDBEADADF0F2}">
      <text>
        <r>
          <rPr>
            <sz val="9"/>
            <color indexed="81"/>
            <rFont val="Tahoma"/>
            <family val="2"/>
          </rPr>
          <t>Account_Balance_MTD(acctdept: {Map!G390})</t>
        </r>
      </text>
    </comment>
    <comment ref="I300" authorId="0" shapeId="0" xr:uid="{19FE23F9-002D-4BF2-9F45-474A7349B7B4}">
      <text>
        <r>
          <rPr>
            <sz val="9"/>
            <color indexed="81"/>
            <rFont val="Tahoma"/>
            <family val="2"/>
          </rPr>
          <t>Account_Balance_MTD(acctdept: {Map!H390})</t>
        </r>
      </text>
    </comment>
    <comment ref="J300" authorId="0" shapeId="0" xr:uid="{1F292D4E-A0B9-4AA0-8365-F96B14C1BD05}">
      <text>
        <r>
          <rPr>
            <sz val="9"/>
            <color indexed="81"/>
            <rFont val="Tahoma"/>
            <family val="2"/>
          </rPr>
          <t>Account_Balance_MTD(acctdept: {Map!I390})</t>
        </r>
      </text>
    </comment>
    <comment ref="K300" authorId="0" shapeId="0" xr:uid="{8D5FCD08-EF33-4C20-81B8-9DF9F740892C}">
      <text>
        <r>
          <rPr>
            <sz val="9"/>
            <color indexed="81"/>
            <rFont val="Tahoma"/>
            <family val="2"/>
          </rPr>
          <t>Account_Balance_MTD(acctdept: {Map!J390})</t>
        </r>
      </text>
    </comment>
    <comment ref="L300" authorId="0" shapeId="0" xr:uid="{6AA1ED85-6CC4-41E7-84E9-11C8BDBBF4F2}">
      <text>
        <r>
          <rPr>
            <sz val="9"/>
            <color indexed="81"/>
            <rFont val="Tahoma"/>
            <family val="2"/>
          </rPr>
          <t>Account_Balance_MTD(acctdept: {Map!K390})</t>
        </r>
      </text>
    </comment>
    <comment ref="M300" authorId="0" shapeId="0" xr:uid="{EEAEA449-F286-4FB7-9020-D09E2C798F5C}">
      <text>
        <r>
          <rPr>
            <sz val="9"/>
            <color indexed="81"/>
            <rFont val="Tahoma"/>
            <family val="2"/>
          </rPr>
          <t>Account_Balance_MTD(acctdept: {Map!L390})</t>
        </r>
      </text>
    </comment>
    <comment ref="D301" authorId="0" shapeId="0" xr:uid="{D5911ED7-BF3B-48B3-A65E-979004D86C2B}">
      <text>
        <r>
          <rPr>
            <sz val="9"/>
            <color indexed="81"/>
            <rFont val="Tahoma"/>
            <family val="2"/>
          </rPr>
          <t>Account_Balance_MTD(acctdept: {Map!C391})</t>
        </r>
      </text>
    </comment>
    <comment ref="E301" authorId="0" shapeId="0" xr:uid="{656F2E6B-4EB3-4BD5-944C-95E948AAC7F7}">
      <text>
        <r>
          <rPr>
            <sz val="9"/>
            <color indexed="81"/>
            <rFont val="Tahoma"/>
            <family val="2"/>
          </rPr>
          <t>Account_Balance_MTD(acctdept: {Map!D391})</t>
        </r>
      </text>
    </comment>
    <comment ref="F301" authorId="0" shapeId="0" xr:uid="{2339E726-5B7A-4756-BE07-0317D69D4198}">
      <text>
        <r>
          <rPr>
            <sz val="9"/>
            <color indexed="81"/>
            <rFont val="Tahoma"/>
            <family val="2"/>
          </rPr>
          <t>Account_Balance_MTD(acctdept: {Map!E391})</t>
        </r>
      </text>
    </comment>
    <comment ref="G301" authorId="0" shapeId="0" xr:uid="{27743FD3-7940-46DC-A898-1860F5A8C31F}">
      <text>
        <r>
          <rPr>
            <sz val="9"/>
            <color indexed="81"/>
            <rFont val="Tahoma"/>
            <family val="2"/>
          </rPr>
          <t>Account_Balance_MTD(acctdept: {Map!F391})</t>
        </r>
      </text>
    </comment>
    <comment ref="H301" authorId="0" shapeId="0" xr:uid="{AE8801BB-FB6C-45AA-B3EB-2A9696911231}">
      <text>
        <r>
          <rPr>
            <sz val="9"/>
            <color indexed="81"/>
            <rFont val="Tahoma"/>
            <family val="2"/>
          </rPr>
          <t>Account_Balance_MTD(acctdept: {Map!G391})</t>
        </r>
      </text>
    </comment>
    <comment ref="I301" authorId="0" shapeId="0" xr:uid="{7B6A67CD-CFC7-42D2-9713-A5CCD19D3634}">
      <text>
        <r>
          <rPr>
            <sz val="9"/>
            <color indexed="81"/>
            <rFont val="Tahoma"/>
            <family val="2"/>
          </rPr>
          <t>Account_Balance_MTD(acctdept: {Map!H391})</t>
        </r>
      </text>
    </comment>
    <comment ref="J301" authorId="0" shapeId="0" xr:uid="{1AFE77C2-439D-412B-A5E8-578769B6D4F0}">
      <text>
        <r>
          <rPr>
            <sz val="9"/>
            <color indexed="81"/>
            <rFont val="Tahoma"/>
            <family val="2"/>
          </rPr>
          <t>Account_Balance_MTD(acctdept: {Map!I391})</t>
        </r>
      </text>
    </comment>
    <comment ref="K301" authorId="0" shapeId="0" xr:uid="{E3DA47C9-0E4C-4247-8443-663756F2F224}">
      <text>
        <r>
          <rPr>
            <sz val="9"/>
            <color indexed="81"/>
            <rFont val="Tahoma"/>
            <family val="2"/>
          </rPr>
          <t>Account_Balance_MTD(acctdept: {Map!J391})</t>
        </r>
      </text>
    </comment>
    <comment ref="L301" authorId="0" shapeId="0" xr:uid="{E4A3B6BF-425B-423A-AB03-ACDFBFFE4209}">
      <text>
        <r>
          <rPr>
            <sz val="9"/>
            <color indexed="81"/>
            <rFont val="Tahoma"/>
            <family val="2"/>
          </rPr>
          <t>Account_Balance_MTD(acctdept: {Map!K391})</t>
        </r>
      </text>
    </comment>
    <comment ref="M301" authorId="0" shapeId="0" xr:uid="{FD4B3352-1BF8-45F5-8586-14936ADCB8C3}">
      <text>
        <r>
          <rPr>
            <sz val="9"/>
            <color indexed="81"/>
            <rFont val="Tahoma"/>
            <family val="2"/>
          </rPr>
          <t>Account_Balance_MTD(acctdept: {Map!L391})</t>
        </r>
      </text>
    </comment>
    <comment ref="D302" authorId="0" shapeId="0" xr:uid="{A2792052-92E3-41E9-BBAC-E6B1505375C3}">
      <text>
        <r>
          <rPr>
            <sz val="9"/>
            <color indexed="81"/>
            <rFont val="Tahoma"/>
            <family val="2"/>
          </rPr>
          <t>Account_Balance_MTD(acctdept: {Map!C392})</t>
        </r>
      </text>
    </comment>
    <comment ref="E302" authorId="0" shapeId="0" xr:uid="{245F491B-CF55-4417-BD79-1CD6EEC77144}">
      <text>
        <r>
          <rPr>
            <sz val="9"/>
            <color indexed="81"/>
            <rFont val="Tahoma"/>
            <family val="2"/>
          </rPr>
          <t>Account_Balance_MTD(acctdept: {Map!D392})</t>
        </r>
      </text>
    </comment>
    <comment ref="F302" authorId="0" shapeId="0" xr:uid="{ED6AA8E7-4F3A-4C13-BE30-5F626E30D21B}">
      <text>
        <r>
          <rPr>
            <sz val="9"/>
            <color indexed="81"/>
            <rFont val="Tahoma"/>
            <family val="2"/>
          </rPr>
          <t>Account_Balance_MTD(acctdept: {Map!E392})</t>
        </r>
      </text>
    </comment>
    <comment ref="G302" authorId="0" shapeId="0" xr:uid="{7F23E22B-2188-433D-90C3-B060ACF3270A}">
      <text>
        <r>
          <rPr>
            <sz val="9"/>
            <color indexed="81"/>
            <rFont val="Tahoma"/>
            <family val="2"/>
          </rPr>
          <t>Account_Balance_MTD(acctdept: {Map!F392})</t>
        </r>
      </text>
    </comment>
    <comment ref="H302" authorId="0" shapeId="0" xr:uid="{C4BAE0FC-F188-47A9-961B-683A7D108B1A}">
      <text>
        <r>
          <rPr>
            <sz val="9"/>
            <color indexed="81"/>
            <rFont val="Tahoma"/>
            <family val="2"/>
          </rPr>
          <t>Account_Balance_MTD(acctdept: {Map!G392})</t>
        </r>
      </text>
    </comment>
    <comment ref="I302" authorId="0" shapeId="0" xr:uid="{3F23E34A-E2B5-4686-822C-4825E19E4563}">
      <text>
        <r>
          <rPr>
            <sz val="9"/>
            <color indexed="81"/>
            <rFont val="Tahoma"/>
            <family val="2"/>
          </rPr>
          <t>Account_Balance_MTD(acctdept: {Map!H392})</t>
        </r>
      </text>
    </comment>
    <comment ref="J302" authorId="0" shapeId="0" xr:uid="{56FB22E3-70C6-4EDF-AA14-D36726B16E08}">
      <text>
        <r>
          <rPr>
            <sz val="9"/>
            <color indexed="81"/>
            <rFont val="Tahoma"/>
            <family val="2"/>
          </rPr>
          <t>Account_Balance_MTD(acctdept: {Map!I392})</t>
        </r>
      </text>
    </comment>
    <comment ref="K302" authorId="0" shapeId="0" xr:uid="{AFEEFB7F-F9FC-430F-AC01-7DD875BB0447}">
      <text>
        <r>
          <rPr>
            <sz val="9"/>
            <color indexed="81"/>
            <rFont val="Tahoma"/>
            <family val="2"/>
          </rPr>
          <t>Account_Balance_MTD(acctdept: {Map!J392})</t>
        </r>
      </text>
    </comment>
    <comment ref="L302" authorId="0" shapeId="0" xr:uid="{012A060C-7CFE-46E6-A16D-A76F0837CFC9}">
      <text>
        <r>
          <rPr>
            <sz val="9"/>
            <color indexed="81"/>
            <rFont val="Tahoma"/>
            <family val="2"/>
          </rPr>
          <t>Account_Balance_MTD(acctdept: {Map!K392})</t>
        </r>
      </text>
    </comment>
    <comment ref="M302" authorId="0" shapeId="0" xr:uid="{EC544C1E-12C1-42FB-BCAE-41B7438E0D12}">
      <text>
        <r>
          <rPr>
            <sz val="9"/>
            <color indexed="81"/>
            <rFont val="Tahoma"/>
            <family val="2"/>
          </rPr>
          <t>Account_Balance_MTD(acctdept: {Map!L392})</t>
        </r>
      </text>
    </comment>
    <comment ref="D303" authorId="0" shapeId="0" xr:uid="{7B344D73-52A2-4F03-8466-0F1EA54C6CAD}">
      <text>
        <r>
          <rPr>
            <sz val="9"/>
            <color indexed="81"/>
            <rFont val="Tahoma"/>
            <family val="2"/>
          </rPr>
          <t>Account_Balance_MTD(acctdept: {Map!C393})</t>
        </r>
      </text>
    </comment>
    <comment ref="E303" authorId="0" shapeId="0" xr:uid="{34A9F911-5EE2-4621-BEBE-70D2D8E88E6B}">
      <text>
        <r>
          <rPr>
            <sz val="9"/>
            <color indexed="81"/>
            <rFont val="Tahoma"/>
            <family val="2"/>
          </rPr>
          <t>Account_Balance_MTD(acctdept: {Map!D393})</t>
        </r>
      </text>
    </comment>
    <comment ref="F303" authorId="0" shapeId="0" xr:uid="{925699DB-3669-438F-9C9B-75805FC7C28A}">
      <text>
        <r>
          <rPr>
            <sz val="9"/>
            <color indexed="81"/>
            <rFont val="Tahoma"/>
            <family val="2"/>
          </rPr>
          <t>Account_Balance_MTD(acctdept: {Map!E393})</t>
        </r>
      </text>
    </comment>
    <comment ref="G303" authorId="0" shapeId="0" xr:uid="{E0962EB9-DEAB-4633-A129-B2AA46BBF393}">
      <text>
        <r>
          <rPr>
            <sz val="9"/>
            <color indexed="81"/>
            <rFont val="Tahoma"/>
            <family val="2"/>
          </rPr>
          <t>Account_Balance_MTD(acctdept: {Map!F393})</t>
        </r>
      </text>
    </comment>
    <comment ref="H303" authorId="0" shapeId="0" xr:uid="{B1F876F2-C021-41B4-B27D-21D62CAAFD75}">
      <text>
        <r>
          <rPr>
            <sz val="9"/>
            <color indexed="81"/>
            <rFont val="Tahoma"/>
            <family val="2"/>
          </rPr>
          <t>Account_Balance_MTD(acctdept: {Map!G393})</t>
        </r>
      </text>
    </comment>
    <comment ref="I303" authorId="0" shapeId="0" xr:uid="{77F5E095-31E0-489F-B065-41B5AB19BD5A}">
      <text>
        <r>
          <rPr>
            <sz val="9"/>
            <color indexed="81"/>
            <rFont val="Tahoma"/>
            <family val="2"/>
          </rPr>
          <t>Account_Balance_MTD(acctdept: {Map!H393})</t>
        </r>
      </text>
    </comment>
    <comment ref="J303" authorId="0" shapeId="0" xr:uid="{4F5480C3-21DC-48A3-BEC0-127D9B535FBD}">
      <text>
        <r>
          <rPr>
            <sz val="9"/>
            <color indexed="81"/>
            <rFont val="Tahoma"/>
            <family val="2"/>
          </rPr>
          <t>Account_Balance_MTD(acctdept: {Map!I393})</t>
        </r>
      </text>
    </comment>
    <comment ref="K303" authorId="0" shapeId="0" xr:uid="{3AC48FD2-2D5A-4759-AC44-59BAFC09BD2E}">
      <text>
        <r>
          <rPr>
            <sz val="9"/>
            <color indexed="81"/>
            <rFont val="Tahoma"/>
            <family val="2"/>
          </rPr>
          <t>Account_Balance_MTD(acctdept: {Map!J393})</t>
        </r>
      </text>
    </comment>
    <comment ref="L303" authorId="0" shapeId="0" xr:uid="{AB1EB683-E2ED-429B-BD3E-44BAAFFDAA80}">
      <text>
        <r>
          <rPr>
            <sz val="9"/>
            <color indexed="81"/>
            <rFont val="Tahoma"/>
            <family val="2"/>
          </rPr>
          <t>Account_Balance_MTD(acctdept: {Map!K393})</t>
        </r>
      </text>
    </comment>
    <comment ref="M303" authorId="0" shapeId="0" xr:uid="{9B6A25FE-906C-468C-9262-78FA39497C03}">
      <text>
        <r>
          <rPr>
            <sz val="9"/>
            <color indexed="81"/>
            <rFont val="Tahoma"/>
            <family val="2"/>
          </rPr>
          <t>Account_Balance_MTD(acctdept: {Map!L393})</t>
        </r>
      </text>
    </comment>
    <comment ref="D304" authorId="0" shapeId="0" xr:uid="{69FDE57F-4E13-4C8A-A4AB-C673A9EE4136}">
      <text>
        <r>
          <rPr>
            <sz val="9"/>
            <color indexed="81"/>
            <rFont val="Tahoma"/>
            <family val="2"/>
          </rPr>
          <t>Account_Balance_MTD(acctdept: {Map!C394})</t>
        </r>
      </text>
    </comment>
    <comment ref="E304" authorId="0" shapeId="0" xr:uid="{04885634-64A2-4E0C-9F8D-6B78434CEB12}">
      <text>
        <r>
          <rPr>
            <sz val="9"/>
            <color indexed="81"/>
            <rFont val="Tahoma"/>
            <family val="2"/>
          </rPr>
          <t>Account_Balance_MTD(acctdept: {Map!D394})</t>
        </r>
      </text>
    </comment>
    <comment ref="F304" authorId="0" shapeId="0" xr:uid="{18E75B4E-B608-45F7-84D4-F1CB0B08F494}">
      <text>
        <r>
          <rPr>
            <sz val="9"/>
            <color indexed="81"/>
            <rFont val="Tahoma"/>
            <family val="2"/>
          </rPr>
          <t>Account_Balance_MTD(acctdept: {Map!E394})</t>
        </r>
      </text>
    </comment>
    <comment ref="G304" authorId="0" shapeId="0" xr:uid="{55AA643D-C521-4DCA-B27F-7C3227B91604}">
      <text>
        <r>
          <rPr>
            <sz val="9"/>
            <color indexed="81"/>
            <rFont val="Tahoma"/>
            <family val="2"/>
          </rPr>
          <t>Account_Balance_MTD(acctdept: {Map!F394})</t>
        </r>
      </text>
    </comment>
    <comment ref="H304" authorId="0" shapeId="0" xr:uid="{EBDC4BF1-B79D-4330-8D8F-8AE4A6307242}">
      <text>
        <r>
          <rPr>
            <sz val="9"/>
            <color indexed="81"/>
            <rFont val="Tahoma"/>
            <family val="2"/>
          </rPr>
          <t>Account_Balance_MTD(acctdept: {Map!G394})</t>
        </r>
      </text>
    </comment>
    <comment ref="I304" authorId="0" shapeId="0" xr:uid="{FA961D8E-2082-471B-B37E-42C39F111A10}">
      <text>
        <r>
          <rPr>
            <sz val="9"/>
            <color indexed="81"/>
            <rFont val="Tahoma"/>
            <family val="2"/>
          </rPr>
          <t>Account_Balance_MTD(acctdept: {Map!H394})</t>
        </r>
      </text>
    </comment>
    <comment ref="J304" authorId="0" shapeId="0" xr:uid="{A330FD16-2CAB-4504-A06E-E12330731F01}">
      <text>
        <r>
          <rPr>
            <sz val="9"/>
            <color indexed="81"/>
            <rFont val="Tahoma"/>
            <family val="2"/>
          </rPr>
          <t>Account_Balance_MTD(acctdept: {Map!I394})</t>
        </r>
      </text>
    </comment>
    <comment ref="K304" authorId="0" shapeId="0" xr:uid="{920614E6-C2DA-4A54-9A1A-7BCD75F29D7E}">
      <text>
        <r>
          <rPr>
            <sz val="9"/>
            <color indexed="81"/>
            <rFont val="Tahoma"/>
            <family val="2"/>
          </rPr>
          <t>Account_Balance_MTD(acctdept: {Map!J394})</t>
        </r>
      </text>
    </comment>
    <comment ref="L304" authorId="0" shapeId="0" xr:uid="{9C6CC59A-1DFE-47BA-8E98-DFC855F8211B}">
      <text>
        <r>
          <rPr>
            <sz val="9"/>
            <color indexed="81"/>
            <rFont val="Tahoma"/>
            <family val="2"/>
          </rPr>
          <t>Account_Balance_MTD(acctdept: {Map!K394})</t>
        </r>
      </text>
    </comment>
    <comment ref="M304" authorId="0" shapeId="0" xr:uid="{64944D15-3D05-4664-8B9F-17CA7143D9FB}">
      <text>
        <r>
          <rPr>
            <sz val="9"/>
            <color indexed="81"/>
            <rFont val="Tahoma"/>
            <family val="2"/>
          </rPr>
          <t>Account_Balance_MTD(acctdept: {Map!L394})</t>
        </r>
      </text>
    </comment>
    <comment ref="D305" authorId="0" shapeId="0" xr:uid="{C0D6F083-580E-48FA-8F02-472CF75F00BC}">
      <text>
        <r>
          <rPr>
            <sz val="9"/>
            <color indexed="81"/>
            <rFont val="Tahoma"/>
            <family val="2"/>
          </rPr>
          <t>Account_Balance_MTD(acctdept: {Map!C395})</t>
        </r>
      </text>
    </comment>
    <comment ref="E305" authorId="0" shapeId="0" xr:uid="{6D71A78B-3DEF-4373-9B1C-8432ADA46934}">
      <text>
        <r>
          <rPr>
            <sz val="9"/>
            <color indexed="81"/>
            <rFont val="Tahoma"/>
            <family val="2"/>
          </rPr>
          <t>Account_Balance_MTD(acctdept: {Map!D395})</t>
        </r>
      </text>
    </comment>
    <comment ref="F305" authorId="0" shapeId="0" xr:uid="{C6737B15-39AB-40F0-B2F0-3C544D1A0342}">
      <text>
        <r>
          <rPr>
            <sz val="9"/>
            <color indexed="81"/>
            <rFont val="Tahoma"/>
            <family val="2"/>
          </rPr>
          <t>Account_Balance_MTD(acctdept: {Map!E395})</t>
        </r>
      </text>
    </comment>
    <comment ref="G305" authorId="0" shapeId="0" xr:uid="{5E342C66-A74A-4FD3-BCA4-094F46EB5239}">
      <text>
        <r>
          <rPr>
            <sz val="9"/>
            <color indexed="81"/>
            <rFont val="Tahoma"/>
            <family val="2"/>
          </rPr>
          <t>Account_Balance_MTD(acctdept: {Map!F395})</t>
        </r>
      </text>
    </comment>
    <comment ref="H305" authorId="0" shapeId="0" xr:uid="{598CD204-76CE-4727-AB02-2D364817B622}">
      <text>
        <r>
          <rPr>
            <sz val="9"/>
            <color indexed="81"/>
            <rFont val="Tahoma"/>
            <family val="2"/>
          </rPr>
          <t>Account_Balance_MTD(acctdept: {Map!G395})</t>
        </r>
      </text>
    </comment>
    <comment ref="I305" authorId="0" shapeId="0" xr:uid="{AB8BC35C-C605-46CA-AFE2-CF509D76A9C6}">
      <text>
        <r>
          <rPr>
            <sz val="9"/>
            <color indexed="81"/>
            <rFont val="Tahoma"/>
            <family val="2"/>
          </rPr>
          <t>Account_Balance_MTD(acctdept: {Map!H395})</t>
        </r>
      </text>
    </comment>
    <comment ref="J305" authorId="0" shapeId="0" xr:uid="{D99E0218-B747-4011-8D18-0852F07EB2C7}">
      <text>
        <r>
          <rPr>
            <sz val="9"/>
            <color indexed="81"/>
            <rFont val="Tahoma"/>
            <family val="2"/>
          </rPr>
          <t>Account_Balance_MTD(acctdept: {Map!I395})</t>
        </r>
      </text>
    </comment>
    <comment ref="K305" authorId="0" shapeId="0" xr:uid="{ABC2BAA0-F1B5-4B85-A7C7-B6DDA1A371BF}">
      <text>
        <r>
          <rPr>
            <sz val="9"/>
            <color indexed="81"/>
            <rFont val="Tahoma"/>
            <family val="2"/>
          </rPr>
          <t>Account_Balance_MTD(acctdept: {Map!J395})</t>
        </r>
      </text>
    </comment>
    <comment ref="L305" authorId="0" shapeId="0" xr:uid="{1E4202C6-0975-43AD-B80D-BEC804DC998C}">
      <text>
        <r>
          <rPr>
            <sz val="9"/>
            <color indexed="81"/>
            <rFont val="Tahoma"/>
            <family val="2"/>
          </rPr>
          <t>Account_Balance_MTD(acctdept: {Map!K395})</t>
        </r>
      </text>
    </comment>
    <comment ref="M305" authorId="0" shapeId="0" xr:uid="{F83A43E0-ED54-4392-BFB3-5E2E02A66423}">
      <text>
        <r>
          <rPr>
            <sz val="9"/>
            <color indexed="81"/>
            <rFont val="Tahoma"/>
            <family val="2"/>
          </rPr>
          <t>Account_Balance_MTD(acctdept: {Map!L395})</t>
        </r>
      </text>
    </comment>
    <comment ref="D306" authorId="0" shapeId="0" xr:uid="{C36CCF5D-4677-4B4A-9117-4942DE3E9542}">
      <text>
        <r>
          <rPr>
            <sz val="9"/>
            <color indexed="81"/>
            <rFont val="Tahoma"/>
            <family val="2"/>
          </rPr>
          <t>Account_Balance_MTD(acctdept: {Map!C396})</t>
        </r>
      </text>
    </comment>
    <comment ref="E306" authorId="0" shapeId="0" xr:uid="{F20CB0E5-A78A-48CA-A104-84A6A9E69CFE}">
      <text>
        <r>
          <rPr>
            <sz val="9"/>
            <color indexed="81"/>
            <rFont val="Tahoma"/>
            <family val="2"/>
          </rPr>
          <t>Account_Balance_MTD(acctdept: {Map!D396})</t>
        </r>
      </text>
    </comment>
    <comment ref="F306" authorId="0" shapeId="0" xr:uid="{B0B92D03-0471-472F-B9F2-22208EE53769}">
      <text>
        <r>
          <rPr>
            <sz val="9"/>
            <color indexed="81"/>
            <rFont val="Tahoma"/>
            <family val="2"/>
          </rPr>
          <t>Account_Balance_MTD(acctdept: {Map!E396})</t>
        </r>
      </text>
    </comment>
    <comment ref="G306" authorId="0" shapeId="0" xr:uid="{09906605-918D-479B-877A-C5A8705B7436}">
      <text>
        <r>
          <rPr>
            <sz val="9"/>
            <color indexed="81"/>
            <rFont val="Tahoma"/>
            <family val="2"/>
          </rPr>
          <t>Account_Balance_MTD(acctdept: {Map!F396})</t>
        </r>
      </text>
    </comment>
    <comment ref="H306" authorId="0" shapeId="0" xr:uid="{4D7F59E7-84F0-4FD9-8CCD-1F6F2EBAD65D}">
      <text>
        <r>
          <rPr>
            <sz val="9"/>
            <color indexed="81"/>
            <rFont val="Tahoma"/>
            <family val="2"/>
          </rPr>
          <t>Account_Balance_MTD(acctdept: {Map!G396})</t>
        </r>
      </text>
    </comment>
    <comment ref="I306" authorId="0" shapeId="0" xr:uid="{D13ACFEA-172A-4287-83F0-42C91F47D2A5}">
      <text>
        <r>
          <rPr>
            <sz val="9"/>
            <color indexed="81"/>
            <rFont val="Tahoma"/>
            <family val="2"/>
          </rPr>
          <t>Account_Balance_MTD(acctdept: {Map!H396})</t>
        </r>
      </text>
    </comment>
    <comment ref="J306" authorId="0" shapeId="0" xr:uid="{6308E018-E437-4CDA-BAA7-1633BB51A2CC}">
      <text>
        <r>
          <rPr>
            <sz val="9"/>
            <color indexed="81"/>
            <rFont val="Tahoma"/>
            <family val="2"/>
          </rPr>
          <t>Account_Balance_MTD(acctdept: {Map!I396})</t>
        </r>
      </text>
    </comment>
    <comment ref="K306" authorId="0" shapeId="0" xr:uid="{CA8C5A9D-1CDC-459E-B9D8-91AB5AE0146C}">
      <text>
        <r>
          <rPr>
            <sz val="9"/>
            <color indexed="81"/>
            <rFont val="Tahoma"/>
            <family val="2"/>
          </rPr>
          <t>Account_Balance_MTD(acctdept: {Map!J396})</t>
        </r>
      </text>
    </comment>
    <comment ref="L306" authorId="0" shapeId="0" xr:uid="{E4AFCF7D-9507-4293-9636-46A485C47F52}">
      <text>
        <r>
          <rPr>
            <sz val="9"/>
            <color indexed="81"/>
            <rFont val="Tahoma"/>
            <family val="2"/>
          </rPr>
          <t>Account_Balance_MTD(acctdept: {Map!K396})</t>
        </r>
      </text>
    </comment>
    <comment ref="M306" authorId="0" shapeId="0" xr:uid="{5D0486FD-DC13-44D4-A308-CB7C8375A945}">
      <text>
        <r>
          <rPr>
            <sz val="9"/>
            <color indexed="81"/>
            <rFont val="Tahoma"/>
            <family val="2"/>
          </rPr>
          <t>Account_Balance_MTD(acctdept: {Map!L396})</t>
        </r>
      </text>
    </comment>
    <comment ref="D307" authorId="0" shapeId="0" xr:uid="{BD23AEDC-4B3F-46A0-9317-3EA1AA0C3785}">
      <text>
        <r>
          <rPr>
            <sz val="9"/>
            <color indexed="81"/>
            <rFont val="Tahoma"/>
            <family val="2"/>
          </rPr>
          <t>Account_Balance_MTD(acctdept: {Map!C397})</t>
        </r>
      </text>
    </comment>
    <comment ref="E307" authorId="0" shapeId="0" xr:uid="{93E6B2F2-C7F2-4B03-BFB2-19D811DBA645}">
      <text>
        <r>
          <rPr>
            <sz val="9"/>
            <color indexed="81"/>
            <rFont val="Tahoma"/>
            <family val="2"/>
          </rPr>
          <t>Account_Balance_MTD(acctdept: {Map!D397})</t>
        </r>
      </text>
    </comment>
    <comment ref="F307" authorId="0" shapeId="0" xr:uid="{9149E786-BBC5-4E92-9DA6-79570ABD69D9}">
      <text>
        <r>
          <rPr>
            <sz val="9"/>
            <color indexed="81"/>
            <rFont val="Tahoma"/>
            <family val="2"/>
          </rPr>
          <t>Account_Balance_MTD(acctdept: {Map!E397})</t>
        </r>
      </text>
    </comment>
    <comment ref="G307" authorId="0" shapeId="0" xr:uid="{7B9C2DF7-60A1-4F7C-8A00-0512764AAB51}">
      <text>
        <r>
          <rPr>
            <sz val="9"/>
            <color indexed="81"/>
            <rFont val="Tahoma"/>
            <family val="2"/>
          </rPr>
          <t>Account_Balance_MTD(acctdept: {Map!F397})</t>
        </r>
      </text>
    </comment>
    <comment ref="H307" authorId="0" shapeId="0" xr:uid="{7CAA73B3-02CB-41D6-88BE-8D33772BEBB1}">
      <text>
        <r>
          <rPr>
            <sz val="9"/>
            <color indexed="81"/>
            <rFont val="Tahoma"/>
            <family val="2"/>
          </rPr>
          <t>Account_Balance_MTD(acctdept: {Map!G397})</t>
        </r>
      </text>
    </comment>
    <comment ref="I307" authorId="0" shapeId="0" xr:uid="{525353BD-8E34-4F40-AEE1-0138179710D1}">
      <text>
        <r>
          <rPr>
            <sz val="9"/>
            <color indexed="81"/>
            <rFont val="Tahoma"/>
            <family val="2"/>
          </rPr>
          <t>Account_Balance_MTD(acctdept: {Map!H397})</t>
        </r>
      </text>
    </comment>
    <comment ref="J307" authorId="0" shapeId="0" xr:uid="{2D948B1F-A89F-4BCC-8FE3-963E7F9AB10C}">
      <text>
        <r>
          <rPr>
            <sz val="9"/>
            <color indexed="81"/>
            <rFont val="Tahoma"/>
            <family val="2"/>
          </rPr>
          <t>Account_Balance_MTD(acctdept: {Map!I397})</t>
        </r>
      </text>
    </comment>
    <comment ref="K307" authorId="0" shapeId="0" xr:uid="{B0F3AEAE-9D0A-437F-AD8B-534253366821}">
      <text>
        <r>
          <rPr>
            <sz val="9"/>
            <color indexed="81"/>
            <rFont val="Tahoma"/>
            <family val="2"/>
          </rPr>
          <t>Account_Balance_MTD(acctdept: {Map!J397})</t>
        </r>
      </text>
    </comment>
    <comment ref="L307" authorId="0" shapeId="0" xr:uid="{D65A70DF-9E6E-461F-8D21-35DAB1963687}">
      <text>
        <r>
          <rPr>
            <sz val="9"/>
            <color indexed="81"/>
            <rFont val="Tahoma"/>
            <family val="2"/>
          </rPr>
          <t>Account_Balance_MTD(acctdept: {Map!K397})</t>
        </r>
      </text>
    </comment>
    <comment ref="M307" authorId="0" shapeId="0" xr:uid="{3EB3516F-C0D5-4C87-A34C-A698F14295AF}">
      <text>
        <r>
          <rPr>
            <sz val="9"/>
            <color indexed="81"/>
            <rFont val="Tahoma"/>
            <family val="2"/>
          </rPr>
          <t>Account_Balance_MTD(acctdept: {Map!L397})</t>
        </r>
      </text>
    </comment>
    <comment ref="D308" authorId="0" shapeId="0" xr:uid="{913F599F-0CC0-4283-BD7E-FC9D97FDE08A}">
      <text>
        <r>
          <rPr>
            <sz val="9"/>
            <color indexed="81"/>
            <rFont val="Tahoma"/>
            <family val="2"/>
          </rPr>
          <t>Account_Balance_MTD(acctdept: {Map!C398})</t>
        </r>
      </text>
    </comment>
    <comment ref="E308" authorId="0" shapeId="0" xr:uid="{B66963BD-3BB2-4D21-86D0-90E21E85BEF7}">
      <text>
        <r>
          <rPr>
            <sz val="9"/>
            <color indexed="81"/>
            <rFont val="Tahoma"/>
            <family val="2"/>
          </rPr>
          <t>Account_Balance_MTD(acctdept: {Map!D398})</t>
        </r>
      </text>
    </comment>
    <comment ref="F308" authorId="0" shapeId="0" xr:uid="{B72B8225-9773-402E-AFF6-E2F070E2F223}">
      <text>
        <r>
          <rPr>
            <sz val="9"/>
            <color indexed="81"/>
            <rFont val="Tahoma"/>
            <family val="2"/>
          </rPr>
          <t>Account_Balance_MTD(acctdept: {Map!E398})</t>
        </r>
      </text>
    </comment>
    <comment ref="G308" authorId="0" shapeId="0" xr:uid="{B25650B0-04E7-4E61-A7BF-07A9C685079E}">
      <text>
        <r>
          <rPr>
            <sz val="9"/>
            <color indexed="81"/>
            <rFont val="Tahoma"/>
            <family val="2"/>
          </rPr>
          <t>Account_Balance_MTD(acctdept: {Map!F398})</t>
        </r>
      </text>
    </comment>
    <comment ref="H308" authorId="0" shapeId="0" xr:uid="{1017DE7C-35B4-4519-B696-1C2B46085178}">
      <text>
        <r>
          <rPr>
            <sz val="9"/>
            <color indexed="81"/>
            <rFont val="Tahoma"/>
            <family val="2"/>
          </rPr>
          <t>Account_Balance_MTD(acctdept: {Map!G398})</t>
        </r>
      </text>
    </comment>
    <comment ref="I308" authorId="0" shapeId="0" xr:uid="{FDBAF289-0277-4784-9960-C34D766E931E}">
      <text>
        <r>
          <rPr>
            <sz val="9"/>
            <color indexed="81"/>
            <rFont val="Tahoma"/>
            <family val="2"/>
          </rPr>
          <t>Account_Balance_MTD(acctdept: {Map!H398})</t>
        </r>
      </text>
    </comment>
    <comment ref="J308" authorId="0" shapeId="0" xr:uid="{218C0F4B-DDB2-42A8-BC81-43C45DF4DEE0}">
      <text>
        <r>
          <rPr>
            <sz val="9"/>
            <color indexed="81"/>
            <rFont val="Tahoma"/>
            <family val="2"/>
          </rPr>
          <t>Account_Balance_MTD(acctdept: {Map!I398})</t>
        </r>
      </text>
    </comment>
    <comment ref="K308" authorId="0" shapeId="0" xr:uid="{D4314FA5-1850-4637-BEF8-EB7D61C721E9}">
      <text>
        <r>
          <rPr>
            <sz val="9"/>
            <color indexed="81"/>
            <rFont val="Tahoma"/>
            <family val="2"/>
          </rPr>
          <t>Account_Balance_MTD(acctdept: {Map!J398})</t>
        </r>
      </text>
    </comment>
    <comment ref="L308" authorId="0" shapeId="0" xr:uid="{B4154363-B6DA-4B9F-ACC0-53E4D1A7193E}">
      <text>
        <r>
          <rPr>
            <sz val="9"/>
            <color indexed="81"/>
            <rFont val="Tahoma"/>
            <family val="2"/>
          </rPr>
          <t>Account_Balance_MTD(acctdept: {Map!K398})</t>
        </r>
      </text>
    </comment>
    <comment ref="M308" authorId="0" shapeId="0" xr:uid="{FC46FD0A-F8C4-41F2-AD8C-269FDA9FE00C}">
      <text>
        <r>
          <rPr>
            <sz val="9"/>
            <color indexed="81"/>
            <rFont val="Tahoma"/>
            <family val="2"/>
          </rPr>
          <t>Account_Balance_MTD(acctdept: {Map!L398})</t>
        </r>
      </text>
    </comment>
    <comment ref="D309" authorId="0" shapeId="0" xr:uid="{6A605407-5CA5-48F6-851E-620F3F21CF17}">
      <text>
        <r>
          <rPr>
            <sz val="9"/>
            <color indexed="81"/>
            <rFont val="Tahoma"/>
            <family val="2"/>
          </rPr>
          <t>Account_Balance_MTD(acctdept: {Map!C399})</t>
        </r>
      </text>
    </comment>
    <comment ref="E309" authorId="0" shapeId="0" xr:uid="{382AEF09-39ED-471A-AB18-94514A932F09}">
      <text>
        <r>
          <rPr>
            <sz val="9"/>
            <color indexed="81"/>
            <rFont val="Tahoma"/>
            <family val="2"/>
          </rPr>
          <t>Account_Balance_MTD(acctdept: {Map!D399})</t>
        </r>
      </text>
    </comment>
    <comment ref="F309" authorId="0" shapeId="0" xr:uid="{D443F885-793F-4A7D-988A-CD915642A1F4}">
      <text>
        <r>
          <rPr>
            <sz val="9"/>
            <color indexed="81"/>
            <rFont val="Tahoma"/>
            <family val="2"/>
          </rPr>
          <t>Account_Balance_MTD(acctdept: {Map!E399})</t>
        </r>
      </text>
    </comment>
    <comment ref="G309" authorId="0" shapeId="0" xr:uid="{05A7A819-4830-4C22-B9D0-B9A7CF86AA24}">
      <text>
        <r>
          <rPr>
            <sz val="9"/>
            <color indexed="81"/>
            <rFont val="Tahoma"/>
            <family val="2"/>
          </rPr>
          <t>Account_Balance_MTD(acctdept: {Map!F399})</t>
        </r>
      </text>
    </comment>
    <comment ref="H309" authorId="0" shapeId="0" xr:uid="{D02CB4C8-05E9-4DFB-8703-E4CB5897EF15}">
      <text>
        <r>
          <rPr>
            <sz val="9"/>
            <color indexed="81"/>
            <rFont val="Tahoma"/>
            <family val="2"/>
          </rPr>
          <t>Account_Balance_MTD(acctdept: {Map!G399})</t>
        </r>
      </text>
    </comment>
    <comment ref="I309" authorId="0" shapeId="0" xr:uid="{23340DF0-21D6-47AF-B418-A9C212882913}">
      <text>
        <r>
          <rPr>
            <sz val="9"/>
            <color indexed="81"/>
            <rFont val="Tahoma"/>
            <family val="2"/>
          </rPr>
          <t>Account_Balance_MTD(acctdept: {Map!H399})</t>
        </r>
      </text>
    </comment>
    <comment ref="J309" authorId="0" shapeId="0" xr:uid="{319657F5-09DB-4B6A-A080-82D8DD3F4D9E}">
      <text>
        <r>
          <rPr>
            <sz val="9"/>
            <color indexed="81"/>
            <rFont val="Tahoma"/>
            <family val="2"/>
          </rPr>
          <t>Account_Balance_MTD(acctdept: {Map!I399})</t>
        </r>
      </text>
    </comment>
    <comment ref="K309" authorId="0" shapeId="0" xr:uid="{4A76DEBB-FB83-46B2-B58C-10EE16648F50}">
      <text>
        <r>
          <rPr>
            <sz val="9"/>
            <color indexed="81"/>
            <rFont val="Tahoma"/>
            <family val="2"/>
          </rPr>
          <t>Account_Balance_MTD(acctdept: {Map!J399})</t>
        </r>
      </text>
    </comment>
    <comment ref="L309" authorId="0" shapeId="0" xr:uid="{60057682-DCF1-400F-98CE-65DFCF534370}">
      <text>
        <r>
          <rPr>
            <sz val="9"/>
            <color indexed="81"/>
            <rFont val="Tahoma"/>
            <family val="2"/>
          </rPr>
          <t>Account_Balance_MTD(acctdept: {Map!K399})</t>
        </r>
      </text>
    </comment>
    <comment ref="M309" authorId="0" shapeId="0" xr:uid="{8AFD892B-C5EB-4CD6-9DEC-23CADE07DAE8}">
      <text>
        <r>
          <rPr>
            <sz val="9"/>
            <color indexed="81"/>
            <rFont val="Tahoma"/>
            <family val="2"/>
          </rPr>
          <t>Account_Balance_MTD(acctdept: {Map!L399})</t>
        </r>
      </text>
    </comment>
    <comment ref="D310" authorId="0" shapeId="0" xr:uid="{AEDE2B8A-485D-4B8D-9D0E-941A6F065220}">
      <text>
        <r>
          <rPr>
            <sz val="9"/>
            <color indexed="81"/>
            <rFont val="Tahoma"/>
            <family val="2"/>
          </rPr>
          <t>Account_Balance_MTD(acctdept: {Map!C400})</t>
        </r>
      </text>
    </comment>
    <comment ref="E310" authorId="0" shapeId="0" xr:uid="{EA886B51-D8EC-4EB8-B56A-E4B2D7DDC95E}">
      <text>
        <r>
          <rPr>
            <sz val="9"/>
            <color indexed="81"/>
            <rFont val="Tahoma"/>
            <family val="2"/>
          </rPr>
          <t>Account_Balance_MTD(acctdept: {Map!D400})</t>
        </r>
      </text>
    </comment>
    <comment ref="F310" authorId="0" shapeId="0" xr:uid="{DDCDCB89-DAB5-4F4C-B9E9-F727B4CC17A8}">
      <text>
        <r>
          <rPr>
            <sz val="9"/>
            <color indexed="81"/>
            <rFont val="Tahoma"/>
            <family val="2"/>
          </rPr>
          <t>Account_Balance_MTD(acctdept: {Map!E400})</t>
        </r>
      </text>
    </comment>
    <comment ref="G310" authorId="0" shapeId="0" xr:uid="{B4B2607F-5F2C-4A44-AEE8-94ED7E7051A6}">
      <text>
        <r>
          <rPr>
            <sz val="9"/>
            <color indexed="81"/>
            <rFont val="Tahoma"/>
            <family val="2"/>
          </rPr>
          <t>Account_Balance_MTD(acctdept: {Map!F400})</t>
        </r>
      </text>
    </comment>
    <comment ref="H310" authorId="0" shapeId="0" xr:uid="{3B9FCE2E-5B4D-4FE6-8D6F-B8EE41A50DB3}">
      <text>
        <r>
          <rPr>
            <sz val="9"/>
            <color indexed="81"/>
            <rFont val="Tahoma"/>
            <family val="2"/>
          </rPr>
          <t>Account_Balance_MTD(acctdept: {Map!G400})</t>
        </r>
      </text>
    </comment>
    <comment ref="I310" authorId="0" shapeId="0" xr:uid="{59004BEE-B822-48DF-8858-1067239E53B2}">
      <text>
        <r>
          <rPr>
            <sz val="9"/>
            <color indexed="81"/>
            <rFont val="Tahoma"/>
            <family val="2"/>
          </rPr>
          <t>Account_Balance_MTD(acctdept: {Map!H400})</t>
        </r>
      </text>
    </comment>
    <comment ref="J310" authorId="0" shapeId="0" xr:uid="{93DAC906-9E2E-4331-B330-961F15CD0FF4}">
      <text>
        <r>
          <rPr>
            <sz val="9"/>
            <color indexed="81"/>
            <rFont val="Tahoma"/>
            <family val="2"/>
          </rPr>
          <t>Account_Balance_MTD(acctdept: {Map!I400})</t>
        </r>
      </text>
    </comment>
    <comment ref="K310" authorId="0" shapeId="0" xr:uid="{5AC2B2C0-0F6E-4645-8569-6F19B1D0862D}">
      <text>
        <r>
          <rPr>
            <sz val="9"/>
            <color indexed="81"/>
            <rFont val="Tahoma"/>
            <family val="2"/>
          </rPr>
          <t>Account_Balance_MTD(acctdept: {Map!J400})</t>
        </r>
      </text>
    </comment>
    <comment ref="L310" authorId="0" shapeId="0" xr:uid="{30B5833B-C36C-4BF2-9A5F-66573461A834}">
      <text>
        <r>
          <rPr>
            <sz val="9"/>
            <color indexed="81"/>
            <rFont val="Tahoma"/>
            <family val="2"/>
          </rPr>
          <t>Account_Balance_MTD(acctdept: {Map!K400})</t>
        </r>
      </text>
    </comment>
    <comment ref="M310" authorId="0" shapeId="0" xr:uid="{81D35F5F-CF58-457E-9461-FAB66E523BF2}">
      <text>
        <r>
          <rPr>
            <sz val="9"/>
            <color indexed="81"/>
            <rFont val="Tahoma"/>
            <family val="2"/>
          </rPr>
          <t>Account_Balance_MTD(acctdept: {Map!L400})</t>
        </r>
      </text>
    </comment>
    <comment ref="D311" authorId="0" shapeId="0" xr:uid="{15656501-2406-47BB-BE20-CD767B42E87E}">
      <text>
        <r>
          <rPr>
            <sz val="9"/>
            <color indexed="81"/>
            <rFont val="Tahoma"/>
            <family val="2"/>
          </rPr>
          <t>Account_Balance_MTD(acctdept: {Map!C401})</t>
        </r>
      </text>
    </comment>
    <comment ref="E311" authorId="0" shapeId="0" xr:uid="{D568DD61-578D-45F0-B307-76215640E002}">
      <text>
        <r>
          <rPr>
            <sz val="9"/>
            <color indexed="81"/>
            <rFont val="Tahoma"/>
            <family val="2"/>
          </rPr>
          <t>Account_Balance_MTD(acctdept: {Map!D401})</t>
        </r>
      </text>
    </comment>
    <comment ref="F311" authorId="0" shapeId="0" xr:uid="{D538DE81-46E1-4A6B-B68D-835A84F29ECD}">
      <text>
        <r>
          <rPr>
            <sz val="9"/>
            <color indexed="81"/>
            <rFont val="Tahoma"/>
            <family val="2"/>
          </rPr>
          <t>Account_Balance_MTD(acctdept: {Map!E401})</t>
        </r>
      </text>
    </comment>
    <comment ref="G311" authorId="0" shapeId="0" xr:uid="{B105D266-8E4A-439C-9BAC-6027B104860A}">
      <text>
        <r>
          <rPr>
            <sz val="9"/>
            <color indexed="81"/>
            <rFont val="Tahoma"/>
            <family val="2"/>
          </rPr>
          <t>Account_Balance_MTD(acctdept: {Map!F401})</t>
        </r>
      </text>
    </comment>
    <comment ref="H311" authorId="0" shapeId="0" xr:uid="{C032CA0F-2E88-4F91-B400-5F632B6DA6F7}">
      <text>
        <r>
          <rPr>
            <sz val="9"/>
            <color indexed="81"/>
            <rFont val="Tahoma"/>
            <family val="2"/>
          </rPr>
          <t>Account_Balance_MTD(acctdept: {Map!G401})</t>
        </r>
      </text>
    </comment>
    <comment ref="I311" authorId="0" shapeId="0" xr:uid="{D8194F7C-4A23-4087-8DA5-373A6648F5DC}">
      <text>
        <r>
          <rPr>
            <sz val="9"/>
            <color indexed="81"/>
            <rFont val="Tahoma"/>
            <family val="2"/>
          </rPr>
          <t>Account_Balance_MTD(acctdept: {Map!H401})</t>
        </r>
      </text>
    </comment>
    <comment ref="J311" authorId="0" shapeId="0" xr:uid="{5178F5AB-8EEC-4B57-A080-757D8126132D}">
      <text>
        <r>
          <rPr>
            <sz val="9"/>
            <color indexed="81"/>
            <rFont val="Tahoma"/>
            <family val="2"/>
          </rPr>
          <t>Account_Balance_MTD(acctdept: {Map!I401})</t>
        </r>
      </text>
    </comment>
    <comment ref="K311" authorId="0" shapeId="0" xr:uid="{46E2E0AC-1366-4338-A531-7667FD84EE33}">
      <text>
        <r>
          <rPr>
            <sz val="9"/>
            <color indexed="81"/>
            <rFont val="Tahoma"/>
            <family val="2"/>
          </rPr>
          <t>Account_Balance_MTD(acctdept: {Map!J401})</t>
        </r>
      </text>
    </comment>
    <comment ref="L311" authorId="0" shapeId="0" xr:uid="{04823759-696A-49E3-A6C2-65DD0D3D2D5D}">
      <text>
        <r>
          <rPr>
            <sz val="9"/>
            <color indexed="81"/>
            <rFont val="Tahoma"/>
            <family val="2"/>
          </rPr>
          <t>Account_Balance_MTD(acctdept: {Map!K401})</t>
        </r>
      </text>
    </comment>
    <comment ref="M311" authorId="0" shapeId="0" xr:uid="{95D902BA-26AA-4787-B32A-84C9ED1CA920}">
      <text>
        <r>
          <rPr>
            <sz val="9"/>
            <color indexed="81"/>
            <rFont val="Tahoma"/>
            <family val="2"/>
          </rPr>
          <t>Account_Balance_MTD(acctdept: {Map!L401})</t>
        </r>
      </text>
    </comment>
    <comment ref="D312" authorId="0" shapeId="0" xr:uid="{68B3B7AA-F57A-43A3-A720-787E22958EE5}">
      <text>
        <r>
          <rPr>
            <sz val="9"/>
            <color indexed="81"/>
            <rFont val="Tahoma"/>
            <family val="2"/>
          </rPr>
          <t>Account_Balance_MTD(acctdept: {Map!C402})</t>
        </r>
      </text>
    </comment>
    <comment ref="E312" authorId="0" shapeId="0" xr:uid="{FE0F2830-ABEF-433B-8CC7-D85C878AB757}">
      <text>
        <r>
          <rPr>
            <sz val="9"/>
            <color indexed="81"/>
            <rFont val="Tahoma"/>
            <family val="2"/>
          </rPr>
          <t>Account_Balance_MTD(acctdept: {Map!D402})</t>
        </r>
      </text>
    </comment>
    <comment ref="F312" authorId="0" shapeId="0" xr:uid="{4B603A22-2ED0-4CC9-9075-6EC64B561C5F}">
      <text>
        <r>
          <rPr>
            <sz val="9"/>
            <color indexed="81"/>
            <rFont val="Tahoma"/>
            <family val="2"/>
          </rPr>
          <t>Account_Balance_MTD(acctdept: {Map!E402})</t>
        </r>
      </text>
    </comment>
    <comment ref="G312" authorId="0" shapeId="0" xr:uid="{E0897734-05CA-41EE-8D92-BC8FC6888CC3}">
      <text>
        <r>
          <rPr>
            <sz val="9"/>
            <color indexed="81"/>
            <rFont val="Tahoma"/>
            <family val="2"/>
          </rPr>
          <t>Account_Balance_MTD(acctdept: {Map!F402})</t>
        </r>
      </text>
    </comment>
    <comment ref="H312" authorId="0" shapeId="0" xr:uid="{EA788DFB-C89C-42F3-9674-4C5C33BA03BE}">
      <text>
        <r>
          <rPr>
            <sz val="9"/>
            <color indexed="81"/>
            <rFont val="Tahoma"/>
            <family val="2"/>
          </rPr>
          <t>Account_Balance_MTD(acctdept: {Map!G402})</t>
        </r>
      </text>
    </comment>
    <comment ref="I312" authorId="0" shapeId="0" xr:uid="{D0116A93-D9D0-4A40-B565-DC186AD5631F}">
      <text>
        <r>
          <rPr>
            <sz val="9"/>
            <color indexed="81"/>
            <rFont val="Tahoma"/>
            <family val="2"/>
          </rPr>
          <t>Account_Balance_MTD(acctdept: {Map!H402})</t>
        </r>
      </text>
    </comment>
    <comment ref="J312" authorId="0" shapeId="0" xr:uid="{AE48EAF3-FCBB-4E9E-87C7-D5C9E0CD3726}">
      <text>
        <r>
          <rPr>
            <sz val="9"/>
            <color indexed="81"/>
            <rFont val="Tahoma"/>
            <family val="2"/>
          </rPr>
          <t>Account_Balance_MTD(acctdept: {Map!I402})</t>
        </r>
      </text>
    </comment>
    <comment ref="K312" authorId="0" shapeId="0" xr:uid="{B38210A1-FA24-4D24-B1D3-3C2FF837921E}">
      <text>
        <r>
          <rPr>
            <sz val="9"/>
            <color indexed="81"/>
            <rFont val="Tahoma"/>
            <family val="2"/>
          </rPr>
          <t>Account_Balance_MTD(acctdept: {Map!J402})</t>
        </r>
      </text>
    </comment>
    <comment ref="L312" authorId="0" shapeId="0" xr:uid="{E78A5F19-37CF-4CA9-803C-F307B4C02938}">
      <text>
        <r>
          <rPr>
            <sz val="9"/>
            <color indexed="81"/>
            <rFont val="Tahoma"/>
            <family val="2"/>
          </rPr>
          <t>Account_Balance_MTD(acctdept: {Map!K402})</t>
        </r>
      </text>
    </comment>
    <comment ref="M312" authorId="0" shapeId="0" xr:uid="{A73B785B-C61E-4667-8D75-E80CE2CE8740}">
      <text>
        <r>
          <rPr>
            <sz val="9"/>
            <color indexed="81"/>
            <rFont val="Tahoma"/>
            <family val="2"/>
          </rPr>
          <t>Account_Balance_MTD(acctdept: {Map!L402})</t>
        </r>
      </text>
    </comment>
    <comment ref="D313" authorId="0" shapeId="0" xr:uid="{8E3019C0-4F3F-4FA5-AA8E-E1AD989C09AD}">
      <text>
        <r>
          <rPr>
            <sz val="9"/>
            <color indexed="81"/>
            <rFont val="Tahoma"/>
            <family val="2"/>
          </rPr>
          <t>Account_Balance_MTD(acctdept: {Map!C403})</t>
        </r>
      </text>
    </comment>
    <comment ref="E313" authorId="0" shapeId="0" xr:uid="{CB448C2A-36B2-4E77-A432-C4A3FD7BA6BA}">
      <text>
        <r>
          <rPr>
            <sz val="9"/>
            <color indexed="81"/>
            <rFont val="Tahoma"/>
            <family val="2"/>
          </rPr>
          <t>Account_Balance_MTD(acctdept: {Map!D403})</t>
        </r>
      </text>
    </comment>
    <comment ref="F313" authorId="0" shapeId="0" xr:uid="{B831D6AB-B81A-40B7-AA93-61A635FC66E8}">
      <text>
        <r>
          <rPr>
            <sz val="9"/>
            <color indexed="81"/>
            <rFont val="Tahoma"/>
            <family val="2"/>
          </rPr>
          <t>Account_Balance_MTD(acctdept: {Map!E403})</t>
        </r>
      </text>
    </comment>
    <comment ref="G313" authorId="0" shapeId="0" xr:uid="{1E0C28BA-3424-4634-BBFB-0A051FF05391}">
      <text>
        <r>
          <rPr>
            <sz val="9"/>
            <color indexed="81"/>
            <rFont val="Tahoma"/>
            <family val="2"/>
          </rPr>
          <t>Account_Balance_MTD(acctdept: {Map!F403})</t>
        </r>
      </text>
    </comment>
    <comment ref="H313" authorId="0" shapeId="0" xr:uid="{B2AA102A-9119-4218-9152-3FDC82A3601A}">
      <text>
        <r>
          <rPr>
            <sz val="9"/>
            <color indexed="81"/>
            <rFont val="Tahoma"/>
            <family val="2"/>
          </rPr>
          <t>Account_Balance_MTD(acctdept: {Map!G403})</t>
        </r>
      </text>
    </comment>
    <comment ref="I313" authorId="0" shapeId="0" xr:uid="{B3D80BCB-03E0-4F01-95EB-64783E6CBD05}">
      <text>
        <r>
          <rPr>
            <sz val="9"/>
            <color indexed="81"/>
            <rFont val="Tahoma"/>
            <family val="2"/>
          </rPr>
          <t>Account_Balance_MTD(acctdept: {Map!H403})</t>
        </r>
      </text>
    </comment>
    <comment ref="J313" authorId="0" shapeId="0" xr:uid="{D71A1741-9E62-4138-A7C8-6166F40EE298}">
      <text>
        <r>
          <rPr>
            <sz val="9"/>
            <color indexed="81"/>
            <rFont val="Tahoma"/>
            <family val="2"/>
          </rPr>
          <t>Account_Balance_MTD(acctdept: {Map!I403})</t>
        </r>
      </text>
    </comment>
    <comment ref="K313" authorId="0" shapeId="0" xr:uid="{C08868DE-CA6D-460D-A944-2D6EAF45B217}">
      <text>
        <r>
          <rPr>
            <sz val="9"/>
            <color indexed="81"/>
            <rFont val="Tahoma"/>
            <family val="2"/>
          </rPr>
          <t>Account_Balance_MTD(acctdept: {Map!J403})</t>
        </r>
      </text>
    </comment>
    <comment ref="L313" authorId="0" shapeId="0" xr:uid="{05EC87AD-D112-4EBE-9869-BA52FD5DAA9C}">
      <text>
        <r>
          <rPr>
            <sz val="9"/>
            <color indexed="81"/>
            <rFont val="Tahoma"/>
            <family val="2"/>
          </rPr>
          <t>Account_Balance_MTD(acctdept: {Map!K403})</t>
        </r>
      </text>
    </comment>
    <comment ref="M313" authorId="0" shapeId="0" xr:uid="{C95D74CC-9DE5-40B8-B733-FE35CF9512DC}">
      <text>
        <r>
          <rPr>
            <sz val="9"/>
            <color indexed="81"/>
            <rFont val="Tahoma"/>
            <family val="2"/>
          </rPr>
          <t>Account_Balance_MTD(acctdept: {Map!L403})</t>
        </r>
      </text>
    </comment>
    <comment ref="D314" authorId="0" shapeId="0" xr:uid="{77558540-B1DE-4910-ABA9-2A4F3E56ECCD}">
      <text>
        <r>
          <rPr>
            <sz val="9"/>
            <color indexed="81"/>
            <rFont val="Tahoma"/>
            <family val="2"/>
          </rPr>
          <t>Account_Balance_MTD(acctdept: {Map!C404})</t>
        </r>
      </text>
    </comment>
    <comment ref="E314" authorId="0" shapeId="0" xr:uid="{C6F457BC-43DA-4986-9998-31AB0640ADE5}">
      <text>
        <r>
          <rPr>
            <sz val="9"/>
            <color indexed="81"/>
            <rFont val="Tahoma"/>
            <family val="2"/>
          </rPr>
          <t>Account_Balance_MTD(acctdept: {Map!D404})</t>
        </r>
      </text>
    </comment>
    <comment ref="F314" authorId="0" shapeId="0" xr:uid="{36291961-BCFD-4FC6-8C8A-BCA581D49AA1}">
      <text>
        <r>
          <rPr>
            <sz val="9"/>
            <color indexed="81"/>
            <rFont val="Tahoma"/>
            <family val="2"/>
          </rPr>
          <t>Account_Balance_MTD(acctdept: {Map!E404})</t>
        </r>
      </text>
    </comment>
    <comment ref="G314" authorId="0" shapeId="0" xr:uid="{D9188DA6-BEF7-40A0-B617-BA527C84CA2E}">
      <text>
        <r>
          <rPr>
            <sz val="9"/>
            <color indexed="81"/>
            <rFont val="Tahoma"/>
            <family val="2"/>
          </rPr>
          <t>Account_Balance_MTD(acctdept: {Map!F404})</t>
        </r>
      </text>
    </comment>
    <comment ref="H314" authorId="0" shapeId="0" xr:uid="{B601D978-21F1-4C31-8C38-47F759AD87B5}">
      <text>
        <r>
          <rPr>
            <sz val="9"/>
            <color indexed="81"/>
            <rFont val="Tahoma"/>
            <family val="2"/>
          </rPr>
          <t>Account_Balance_MTD(acctdept: {Map!G404})</t>
        </r>
      </text>
    </comment>
    <comment ref="I314" authorId="0" shapeId="0" xr:uid="{C5605667-7128-4249-B05C-71FA44436AF1}">
      <text>
        <r>
          <rPr>
            <sz val="9"/>
            <color indexed="81"/>
            <rFont val="Tahoma"/>
            <family val="2"/>
          </rPr>
          <t>Account_Balance_MTD(acctdept: {Map!H404})</t>
        </r>
      </text>
    </comment>
    <comment ref="J314" authorId="0" shapeId="0" xr:uid="{E7A09437-8D26-46CC-9FE9-68764F6A1C53}">
      <text>
        <r>
          <rPr>
            <sz val="9"/>
            <color indexed="81"/>
            <rFont val="Tahoma"/>
            <family val="2"/>
          </rPr>
          <t>Account_Balance_MTD(acctdept: {Map!I404})</t>
        </r>
      </text>
    </comment>
    <comment ref="K314" authorId="0" shapeId="0" xr:uid="{F1B53D45-41F0-485B-A179-727D2A7E6807}">
      <text>
        <r>
          <rPr>
            <sz val="9"/>
            <color indexed="81"/>
            <rFont val="Tahoma"/>
            <family val="2"/>
          </rPr>
          <t>Account_Balance_MTD(acctdept: {Map!J404})</t>
        </r>
      </text>
    </comment>
    <comment ref="L314" authorId="0" shapeId="0" xr:uid="{F430CA0E-C3C3-4B1D-8CA6-2D4E634512E1}">
      <text>
        <r>
          <rPr>
            <sz val="9"/>
            <color indexed="81"/>
            <rFont val="Tahoma"/>
            <family val="2"/>
          </rPr>
          <t>Account_Balance_MTD(acctdept: {Map!K404})</t>
        </r>
      </text>
    </comment>
    <comment ref="M314" authorId="0" shapeId="0" xr:uid="{AE4A043A-467D-4E64-8B07-0DAC6C3F6996}">
      <text>
        <r>
          <rPr>
            <sz val="9"/>
            <color indexed="81"/>
            <rFont val="Tahoma"/>
            <family val="2"/>
          </rPr>
          <t>Account_Balance_MTD(acctdept: {Map!L404})</t>
        </r>
      </text>
    </comment>
    <comment ref="D315" authorId="0" shapeId="0" xr:uid="{D0210EAF-A35A-481F-886F-63AE523BCC7B}">
      <text>
        <r>
          <rPr>
            <sz val="9"/>
            <color indexed="81"/>
            <rFont val="Tahoma"/>
            <family val="2"/>
          </rPr>
          <t>Account_Balance_MTD(acctdept: {Map!C405})</t>
        </r>
      </text>
    </comment>
    <comment ref="E315" authorId="0" shapeId="0" xr:uid="{EAE65854-F568-446D-9D28-6A28E0D6E30E}">
      <text>
        <r>
          <rPr>
            <sz val="9"/>
            <color indexed="81"/>
            <rFont val="Tahoma"/>
            <family val="2"/>
          </rPr>
          <t>Account_Balance_MTD(acctdept: {Map!D405})</t>
        </r>
      </text>
    </comment>
    <comment ref="F315" authorId="0" shapeId="0" xr:uid="{E7D14A49-95EE-4538-B41E-5A711C0E9CF5}">
      <text>
        <r>
          <rPr>
            <sz val="9"/>
            <color indexed="81"/>
            <rFont val="Tahoma"/>
            <family val="2"/>
          </rPr>
          <t>Account_Balance_MTD(acctdept: {Map!E405})</t>
        </r>
      </text>
    </comment>
    <comment ref="G315" authorId="0" shapeId="0" xr:uid="{D74351FD-FE01-4457-ABD8-8DCBFA112559}">
      <text>
        <r>
          <rPr>
            <sz val="9"/>
            <color indexed="81"/>
            <rFont val="Tahoma"/>
            <family val="2"/>
          </rPr>
          <t>Account_Balance_MTD(acctdept: {Map!F405})</t>
        </r>
      </text>
    </comment>
    <comment ref="H315" authorId="0" shapeId="0" xr:uid="{40665CB4-608B-45A4-A5C7-3C9FC1D9E729}">
      <text>
        <r>
          <rPr>
            <sz val="9"/>
            <color indexed="81"/>
            <rFont val="Tahoma"/>
            <family val="2"/>
          </rPr>
          <t>Account_Balance_MTD(acctdept: {Map!G405})</t>
        </r>
      </text>
    </comment>
    <comment ref="I315" authorId="0" shapeId="0" xr:uid="{2608C2E0-26FB-4652-BC1F-462776A7E073}">
      <text>
        <r>
          <rPr>
            <sz val="9"/>
            <color indexed="81"/>
            <rFont val="Tahoma"/>
            <family val="2"/>
          </rPr>
          <t>Account_Balance_MTD(acctdept: {Map!H405})</t>
        </r>
      </text>
    </comment>
    <comment ref="J315" authorId="0" shapeId="0" xr:uid="{C8C33FE5-977F-4636-BFD0-F416D1DC5CB4}">
      <text>
        <r>
          <rPr>
            <sz val="9"/>
            <color indexed="81"/>
            <rFont val="Tahoma"/>
            <family val="2"/>
          </rPr>
          <t>Account_Balance_MTD(acctdept: {Map!I405})</t>
        </r>
      </text>
    </comment>
    <comment ref="K315" authorId="0" shapeId="0" xr:uid="{F595677B-5C94-43F7-BCB0-5D05FEC33F04}">
      <text>
        <r>
          <rPr>
            <sz val="9"/>
            <color indexed="81"/>
            <rFont val="Tahoma"/>
            <family val="2"/>
          </rPr>
          <t>Account_Balance_MTD(acctdept: {Map!J405})</t>
        </r>
      </text>
    </comment>
    <comment ref="L315" authorId="0" shapeId="0" xr:uid="{1E446DEF-E2A1-49B1-B2FC-6AAB4E83C755}">
      <text>
        <r>
          <rPr>
            <sz val="9"/>
            <color indexed="81"/>
            <rFont val="Tahoma"/>
            <family val="2"/>
          </rPr>
          <t>Account_Balance_MTD(acctdept: {Map!K405})</t>
        </r>
      </text>
    </comment>
    <comment ref="M315" authorId="0" shapeId="0" xr:uid="{B17D4EE9-A27B-474D-931B-1904F306B6C0}">
      <text>
        <r>
          <rPr>
            <sz val="9"/>
            <color indexed="81"/>
            <rFont val="Tahoma"/>
            <family val="2"/>
          </rPr>
          <t>Account_Balance_MTD(acctdept: {Map!L405})</t>
        </r>
      </text>
    </comment>
    <comment ref="D316" authorId="0" shapeId="0" xr:uid="{33969175-BF47-4F8A-A411-4C47D2E92ABF}">
      <text>
        <r>
          <rPr>
            <sz val="9"/>
            <color indexed="81"/>
            <rFont val="Tahoma"/>
            <family val="2"/>
          </rPr>
          <t>Account_Balance_MTD(acctdept: {Map!C406})</t>
        </r>
      </text>
    </comment>
    <comment ref="E316" authorId="0" shapeId="0" xr:uid="{D8B98FE2-D916-4B5A-B5DD-CD391CEAD202}">
      <text>
        <r>
          <rPr>
            <sz val="9"/>
            <color indexed="81"/>
            <rFont val="Tahoma"/>
            <family val="2"/>
          </rPr>
          <t>Account_Balance_MTD(acctdept: {Map!D406})</t>
        </r>
      </text>
    </comment>
    <comment ref="F316" authorId="0" shapeId="0" xr:uid="{97C9AB3E-E732-47F2-BB2D-98E8BD49FF3F}">
      <text>
        <r>
          <rPr>
            <sz val="9"/>
            <color indexed="81"/>
            <rFont val="Tahoma"/>
            <family val="2"/>
          </rPr>
          <t>Account_Balance_MTD(acctdept: {Map!E406})</t>
        </r>
      </text>
    </comment>
    <comment ref="G316" authorId="0" shapeId="0" xr:uid="{B2780A03-EE54-4F43-BDBD-8440072B0D13}">
      <text>
        <r>
          <rPr>
            <sz val="9"/>
            <color indexed="81"/>
            <rFont val="Tahoma"/>
            <family val="2"/>
          </rPr>
          <t>Account_Balance_MTD(acctdept: {Map!F406})</t>
        </r>
      </text>
    </comment>
    <comment ref="H316" authorId="0" shapeId="0" xr:uid="{77E02F3F-4C80-44B4-80E7-471BCBDB7784}">
      <text>
        <r>
          <rPr>
            <sz val="9"/>
            <color indexed="81"/>
            <rFont val="Tahoma"/>
            <family val="2"/>
          </rPr>
          <t>Account_Balance_MTD(acctdept: {Map!G406})</t>
        </r>
      </text>
    </comment>
    <comment ref="I316" authorId="0" shapeId="0" xr:uid="{4D934A99-ACCE-4BEF-9266-5FBC3C1C8BB0}">
      <text>
        <r>
          <rPr>
            <sz val="9"/>
            <color indexed="81"/>
            <rFont val="Tahoma"/>
            <family val="2"/>
          </rPr>
          <t>Account_Balance_MTD(acctdept: {Map!H406})</t>
        </r>
      </text>
    </comment>
    <comment ref="J316" authorId="0" shapeId="0" xr:uid="{9B50D12D-5030-4062-AC22-393A5B4F45D2}">
      <text>
        <r>
          <rPr>
            <sz val="9"/>
            <color indexed="81"/>
            <rFont val="Tahoma"/>
            <family val="2"/>
          </rPr>
          <t>Account_Balance_MTD(acctdept: {Map!I406})</t>
        </r>
      </text>
    </comment>
    <comment ref="K316" authorId="0" shapeId="0" xr:uid="{CE3563B3-65CC-43B3-8B46-E0F5859A9C6F}">
      <text>
        <r>
          <rPr>
            <sz val="9"/>
            <color indexed="81"/>
            <rFont val="Tahoma"/>
            <family val="2"/>
          </rPr>
          <t>Account_Balance_MTD(acctdept: {Map!J406})</t>
        </r>
      </text>
    </comment>
    <comment ref="L316" authorId="0" shapeId="0" xr:uid="{26FE8DAD-7FA8-4E55-8DC2-C65A835895B9}">
      <text>
        <r>
          <rPr>
            <sz val="9"/>
            <color indexed="81"/>
            <rFont val="Tahoma"/>
            <family val="2"/>
          </rPr>
          <t>Account_Balance_MTD(acctdept: {Map!K406})</t>
        </r>
      </text>
    </comment>
    <comment ref="M316" authorId="0" shapeId="0" xr:uid="{5B1DEA7C-FE86-486B-9112-B6555F5A7BF8}">
      <text>
        <r>
          <rPr>
            <sz val="9"/>
            <color indexed="81"/>
            <rFont val="Tahoma"/>
            <family val="2"/>
          </rPr>
          <t>Account_Balance_MTD(acctdept: {Map!L406})</t>
        </r>
      </text>
    </comment>
    <comment ref="D317" authorId="0" shapeId="0" xr:uid="{C78FEBDD-633F-4C25-9D88-79E048A19AF2}">
      <text>
        <r>
          <rPr>
            <sz val="9"/>
            <color indexed="81"/>
            <rFont val="Tahoma"/>
            <family val="2"/>
          </rPr>
          <t>Account_Balance_MTD(acctdept: {Map!C407})</t>
        </r>
      </text>
    </comment>
    <comment ref="E317" authorId="0" shapeId="0" xr:uid="{CE387BE5-EA06-4B36-B155-13E2203CA6B3}">
      <text>
        <r>
          <rPr>
            <sz val="9"/>
            <color indexed="81"/>
            <rFont val="Tahoma"/>
            <family val="2"/>
          </rPr>
          <t>Account_Balance_MTD(acctdept: {Map!D407})</t>
        </r>
      </text>
    </comment>
    <comment ref="F317" authorId="0" shapeId="0" xr:uid="{30A2F284-1C2C-4A94-800E-3267730A52F5}">
      <text>
        <r>
          <rPr>
            <sz val="9"/>
            <color indexed="81"/>
            <rFont val="Tahoma"/>
            <family val="2"/>
          </rPr>
          <t>Account_Balance_MTD(acctdept: {Map!E407})</t>
        </r>
      </text>
    </comment>
    <comment ref="G317" authorId="0" shapeId="0" xr:uid="{74B0377A-80A8-43AE-BB18-04F9E5946179}">
      <text>
        <r>
          <rPr>
            <sz val="9"/>
            <color indexed="81"/>
            <rFont val="Tahoma"/>
            <family val="2"/>
          </rPr>
          <t>Account_Balance_MTD(acctdept: {Map!F407})</t>
        </r>
      </text>
    </comment>
    <comment ref="H317" authorId="0" shapeId="0" xr:uid="{4B4484DD-0BAD-4621-9365-7235719980B1}">
      <text>
        <r>
          <rPr>
            <sz val="9"/>
            <color indexed="81"/>
            <rFont val="Tahoma"/>
            <family val="2"/>
          </rPr>
          <t>Account_Balance_MTD(acctdept: {Map!G407})</t>
        </r>
      </text>
    </comment>
    <comment ref="I317" authorId="0" shapeId="0" xr:uid="{34A06928-8AF4-4721-BA40-DDFEDD10BCFC}">
      <text>
        <r>
          <rPr>
            <sz val="9"/>
            <color indexed="81"/>
            <rFont val="Tahoma"/>
            <family val="2"/>
          </rPr>
          <t>Account_Balance_MTD(acctdept: {Map!H407})</t>
        </r>
      </text>
    </comment>
    <comment ref="J317" authorId="0" shapeId="0" xr:uid="{6FDCAA5E-5C48-4552-B155-A2ED40219B91}">
      <text>
        <r>
          <rPr>
            <sz val="9"/>
            <color indexed="81"/>
            <rFont val="Tahoma"/>
            <family val="2"/>
          </rPr>
          <t>Account_Balance_MTD(acctdept: {Map!I407})</t>
        </r>
      </text>
    </comment>
    <comment ref="K317" authorId="0" shapeId="0" xr:uid="{D017E147-58DA-4D22-B107-4216C25C1EDD}">
      <text>
        <r>
          <rPr>
            <sz val="9"/>
            <color indexed="81"/>
            <rFont val="Tahoma"/>
            <family val="2"/>
          </rPr>
          <t>Account_Balance_MTD(acctdept: {Map!J407})</t>
        </r>
      </text>
    </comment>
    <comment ref="L317" authorId="0" shapeId="0" xr:uid="{52922E96-FE2E-4127-8B9D-8E6065930AAE}">
      <text>
        <r>
          <rPr>
            <sz val="9"/>
            <color indexed="81"/>
            <rFont val="Tahoma"/>
            <family val="2"/>
          </rPr>
          <t>Account_Balance_MTD(acctdept: {Map!K407})</t>
        </r>
      </text>
    </comment>
    <comment ref="M317" authorId="0" shapeId="0" xr:uid="{788C0EBA-5766-40E9-A47E-A7D9221DB7EA}">
      <text>
        <r>
          <rPr>
            <sz val="9"/>
            <color indexed="81"/>
            <rFont val="Tahoma"/>
            <family val="2"/>
          </rPr>
          <t>Account_Balance_MTD(acctdept: {Map!L407})</t>
        </r>
      </text>
    </comment>
    <comment ref="D318" authorId="0" shapeId="0" xr:uid="{C507A2BB-B1D5-4F32-B16F-DD927E773515}">
      <text>
        <r>
          <rPr>
            <sz val="9"/>
            <color indexed="81"/>
            <rFont val="Tahoma"/>
            <family val="2"/>
          </rPr>
          <t>Account_Balance_MTD(acctdept: {Map!C408})</t>
        </r>
      </text>
    </comment>
    <comment ref="E318" authorId="0" shapeId="0" xr:uid="{1108E684-3A2E-4E8E-8546-991D536C7DE1}">
      <text>
        <r>
          <rPr>
            <sz val="9"/>
            <color indexed="81"/>
            <rFont val="Tahoma"/>
            <family val="2"/>
          </rPr>
          <t>Account_Balance_MTD(acctdept: {Map!D408})</t>
        </r>
      </text>
    </comment>
    <comment ref="F318" authorId="0" shapeId="0" xr:uid="{50583CB1-89C4-4A71-A7E4-64F18607826C}">
      <text>
        <r>
          <rPr>
            <sz val="9"/>
            <color indexed="81"/>
            <rFont val="Tahoma"/>
            <family val="2"/>
          </rPr>
          <t>Account_Balance_MTD(acctdept: {Map!E408})</t>
        </r>
      </text>
    </comment>
    <comment ref="G318" authorId="0" shapeId="0" xr:uid="{FDA70EE8-D77C-463B-B3C9-4A7768BE1167}">
      <text>
        <r>
          <rPr>
            <sz val="9"/>
            <color indexed="81"/>
            <rFont val="Tahoma"/>
            <family val="2"/>
          </rPr>
          <t>Account_Balance_MTD(acctdept: {Map!F408})</t>
        </r>
      </text>
    </comment>
    <comment ref="H318" authorId="0" shapeId="0" xr:uid="{0926E7E1-2654-44E3-9E0D-2D6032075D01}">
      <text>
        <r>
          <rPr>
            <sz val="9"/>
            <color indexed="81"/>
            <rFont val="Tahoma"/>
            <family val="2"/>
          </rPr>
          <t>Account_Balance_MTD(acctdept: {Map!G408})</t>
        </r>
      </text>
    </comment>
    <comment ref="I318" authorId="0" shapeId="0" xr:uid="{3E58332E-DA34-4E6A-B621-BF48DA8BE37C}">
      <text>
        <r>
          <rPr>
            <sz val="9"/>
            <color indexed="81"/>
            <rFont val="Tahoma"/>
            <family val="2"/>
          </rPr>
          <t>Account_Balance_MTD(acctdept: {Map!H408})</t>
        </r>
      </text>
    </comment>
    <comment ref="J318" authorId="0" shapeId="0" xr:uid="{15A196F8-A085-40EC-959A-54E534DB1BBD}">
      <text>
        <r>
          <rPr>
            <sz val="9"/>
            <color indexed="81"/>
            <rFont val="Tahoma"/>
            <family val="2"/>
          </rPr>
          <t>Account_Balance_MTD(acctdept: {Map!I408})</t>
        </r>
      </text>
    </comment>
    <comment ref="K318" authorId="0" shapeId="0" xr:uid="{2E442F8D-5B38-41A3-B5C3-C18DDE8ECB1B}">
      <text>
        <r>
          <rPr>
            <sz val="9"/>
            <color indexed="81"/>
            <rFont val="Tahoma"/>
            <family val="2"/>
          </rPr>
          <t>Account_Balance_MTD(acctdept: {Map!J408})</t>
        </r>
      </text>
    </comment>
    <comment ref="L318" authorId="0" shapeId="0" xr:uid="{EFDA7155-6B30-4031-AC6F-B8228EB48440}">
      <text>
        <r>
          <rPr>
            <sz val="9"/>
            <color indexed="81"/>
            <rFont val="Tahoma"/>
            <family val="2"/>
          </rPr>
          <t>Account_Balance_MTD(acctdept: {Map!K408})</t>
        </r>
      </text>
    </comment>
    <comment ref="M318" authorId="0" shapeId="0" xr:uid="{161F93DF-D916-4E79-A86F-0709DEAF891F}">
      <text>
        <r>
          <rPr>
            <sz val="9"/>
            <color indexed="81"/>
            <rFont val="Tahoma"/>
            <family val="2"/>
          </rPr>
          <t>Account_Balance_MTD(acctdept: {Map!L408})</t>
        </r>
      </text>
    </comment>
    <comment ref="D319" authorId="0" shapeId="0" xr:uid="{49D6E648-BF82-41A5-A3FF-CFA20101B070}">
      <text>
        <r>
          <rPr>
            <sz val="9"/>
            <color indexed="81"/>
            <rFont val="Tahoma"/>
            <family val="2"/>
          </rPr>
          <t>Account_Balance_MTD(acctdept: {Map!C409})</t>
        </r>
      </text>
    </comment>
    <comment ref="E319" authorId="0" shapeId="0" xr:uid="{FBF4039A-A3D3-405A-9393-6BF3EE38D28A}">
      <text>
        <r>
          <rPr>
            <sz val="9"/>
            <color indexed="81"/>
            <rFont val="Tahoma"/>
            <family val="2"/>
          </rPr>
          <t>Account_Balance_MTD(acctdept: {Map!D409})</t>
        </r>
      </text>
    </comment>
    <comment ref="F319" authorId="0" shapeId="0" xr:uid="{74341F7A-A8E5-40CC-9523-44AD956BB50D}">
      <text>
        <r>
          <rPr>
            <sz val="9"/>
            <color indexed="81"/>
            <rFont val="Tahoma"/>
            <family val="2"/>
          </rPr>
          <t>Account_Balance_MTD(acctdept: {Map!E409})</t>
        </r>
      </text>
    </comment>
    <comment ref="G319" authorId="0" shapeId="0" xr:uid="{9748A27A-8117-4AAE-9F4E-DFFBD25A39E6}">
      <text>
        <r>
          <rPr>
            <sz val="9"/>
            <color indexed="81"/>
            <rFont val="Tahoma"/>
            <family val="2"/>
          </rPr>
          <t>Account_Balance_MTD(acctdept: {Map!F409})</t>
        </r>
      </text>
    </comment>
    <comment ref="H319" authorId="0" shapeId="0" xr:uid="{C9E1C72B-C1D9-4672-8D5A-98A5B95AD3F0}">
      <text>
        <r>
          <rPr>
            <sz val="9"/>
            <color indexed="81"/>
            <rFont val="Tahoma"/>
            <family val="2"/>
          </rPr>
          <t>Account_Balance_MTD(acctdept: {Map!G409})</t>
        </r>
      </text>
    </comment>
    <comment ref="I319" authorId="0" shapeId="0" xr:uid="{789AEC3E-9A34-4674-A6BB-8FDE725A6EA2}">
      <text>
        <r>
          <rPr>
            <sz val="9"/>
            <color indexed="81"/>
            <rFont val="Tahoma"/>
            <family val="2"/>
          </rPr>
          <t>Account_Balance_MTD(acctdept: {Map!H409})</t>
        </r>
      </text>
    </comment>
    <comment ref="J319" authorId="0" shapeId="0" xr:uid="{1CB5F267-B7D5-426B-A413-9C686DCDEBE0}">
      <text>
        <r>
          <rPr>
            <sz val="9"/>
            <color indexed="81"/>
            <rFont val="Tahoma"/>
            <family val="2"/>
          </rPr>
          <t>Account_Balance_MTD(acctdept: {Map!I409})</t>
        </r>
      </text>
    </comment>
    <comment ref="K319" authorId="0" shapeId="0" xr:uid="{BD318925-0A6C-487A-AAA8-D21F05505DD1}">
      <text>
        <r>
          <rPr>
            <sz val="9"/>
            <color indexed="81"/>
            <rFont val="Tahoma"/>
            <family val="2"/>
          </rPr>
          <t>Account_Balance_MTD(acctdept: {Map!J409})</t>
        </r>
      </text>
    </comment>
    <comment ref="L319" authorId="0" shapeId="0" xr:uid="{645A39A2-15EC-4BBC-AF95-895BD056003D}">
      <text>
        <r>
          <rPr>
            <sz val="9"/>
            <color indexed="81"/>
            <rFont val="Tahoma"/>
            <family val="2"/>
          </rPr>
          <t>Account_Balance_MTD(acctdept: {Map!K409})</t>
        </r>
      </text>
    </comment>
    <comment ref="M319" authorId="0" shapeId="0" xr:uid="{9CCD2CAC-9B7E-4256-BA8E-20BD0113B3F5}">
      <text>
        <r>
          <rPr>
            <sz val="9"/>
            <color indexed="81"/>
            <rFont val="Tahoma"/>
            <family val="2"/>
          </rPr>
          <t>Account_Balance_MTD(acctdept: {Map!L409})</t>
        </r>
      </text>
    </comment>
    <comment ref="D320" authorId="0" shapeId="0" xr:uid="{B867D580-6BAE-4049-8C79-A87141150051}">
      <text>
        <r>
          <rPr>
            <sz val="9"/>
            <color indexed="81"/>
            <rFont val="Tahoma"/>
            <family val="2"/>
          </rPr>
          <t>Account_Balance_MTD(acctdept: {Map!C410})</t>
        </r>
      </text>
    </comment>
    <comment ref="E320" authorId="0" shapeId="0" xr:uid="{AF2D43A4-4458-4322-B8C9-C689FD6FEF4C}">
      <text>
        <r>
          <rPr>
            <sz val="9"/>
            <color indexed="81"/>
            <rFont val="Tahoma"/>
            <family val="2"/>
          </rPr>
          <t>Account_Balance_MTD(acctdept: {Map!D410})</t>
        </r>
      </text>
    </comment>
    <comment ref="F320" authorId="0" shapeId="0" xr:uid="{EEAB5DFC-754D-4E85-8FAF-A9D3EBF45F4B}">
      <text>
        <r>
          <rPr>
            <sz val="9"/>
            <color indexed="81"/>
            <rFont val="Tahoma"/>
            <family val="2"/>
          </rPr>
          <t>Account_Balance_MTD(acctdept: {Map!E410})</t>
        </r>
      </text>
    </comment>
    <comment ref="G320" authorId="0" shapeId="0" xr:uid="{06D451F9-6AE4-4F89-A14F-B75D29853744}">
      <text>
        <r>
          <rPr>
            <sz val="9"/>
            <color indexed="81"/>
            <rFont val="Tahoma"/>
            <family val="2"/>
          </rPr>
          <t>Account_Balance_MTD(acctdept: {Map!F410})</t>
        </r>
      </text>
    </comment>
    <comment ref="H320" authorId="0" shapeId="0" xr:uid="{650B9196-9D1C-4F0C-934A-7E5CB88C8695}">
      <text>
        <r>
          <rPr>
            <sz val="9"/>
            <color indexed="81"/>
            <rFont val="Tahoma"/>
            <family val="2"/>
          </rPr>
          <t>Account_Balance_MTD(acctdept: {Map!G410})</t>
        </r>
      </text>
    </comment>
    <comment ref="I320" authorId="0" shapeId="0" xr:uid="{5FE198D2-8F5D-4F6A-856A-748E73BA9ED4}">
      <text>
        <r>
          <rPr>
            <sz val="9"/>
            <color indexed="81"/>
            <rFont val="Tahoma"/>
            <family val="2"/>
          </rPr>
          <t>Account_Balance_MTD(acctdept: {Map!H410})</t>
        </r>
      </text>
    </comment>
    <comment ref="J320" authorId="0" shapeId="0" xr:uid="{82030F0A-8C5E-4CF1-BBDB-C12F3A0F06B6}">
      <text>
        <r>
          <rPr>
            <sz val="9"/>
            <color indexed="81"/>
            <rFont val="Tahoma"/>
            <family val="2"/>
          </rPr>
          <t>Account_Balance_MTD(acctdept: {Map!I410})</t>
        </r>
      </text>
    </comment>
    <comment ref="K320" authorId="0" shapeId="0" xr:uid="{5F7E6AB4-EE59-436B-8101-2B0FA381C761}">
      <text>
        <r>
          <rPr>
            <sz val="9"/>
            <color indexed="81"/>
            <rFont val="Tahoma"/>
            <family val="2"/>
          </rPr>
          <t>Account_Balance_MTD(acctdept: {Map!J410})</t>
        </r>
      </text>
    </comment>
    <comment ref="L320" authorId="0" shapeId="0" xr:uid="{B1CD9800-B98B-457B-9C90-10E2C253F662}">
      <text>
        <r>
          <rPr>
            <sz val="9"/>
            <color indexed="81"/>
            <rFont val="Tahoma"/>
            <family val="2"/>
          </rPr>
          <t>Account_Balance_MTD(acctdept: {Map!K410})</t>
        </r>
      </text>
    </comment>
    <comment ref="M320" authorId="0" shapeId="0" xr:uid="{FF3A73FE-77AA-4EB5-98DC-539C1C25FFAC}">
      <text>
        <r>
          <rPr>
            <sz val="9"/>
            <color indexed="81"/>
            <rFont val="Tahoma"/>
            <family val="2"/>
          </rPr>
          <t>Account_Balance_MTD(acctdept: {Map!L410})</t>
        </r>
      </text>
    </comment>
    <comment ref="D321" authorId="0" shapeId="0" xr:uid="{9D5DC0B7-0E6F-480E-9CF5-9347D588CDDA}">
      <text>
        <r>
          <rPr>
            <sz val="9"/>
            <color indexed="81"/>
            <rFont val="Tahoma"/>
            <family val="2"/>
          </rPr>
          <t>Account_Balance_MTD(acctdept: {Map!C411})</t>
        </r>
      </text>
    </comment>
    <comment ref="E321" authorId="0" shapeId="0" xr:uid="{5E9CC8D5-C97E-4E29-8863-6EF659E394DE}">
      <text>
        <r>
          <rPr>
            <sz val="9"/>
            <color indexed="81"/>
            <rFont val="Tahoma"/>
            <family val="2"/>
          </rPr>
          <t>Account_Balance_MTD(acctdept: {Map!D411})</t>
        </r>
      </text>
    </comment>
    <comment ref="F321" authorId="0" shapeId="0" xr:uid="{8C974DD7-CA28-4832-A826-906847EA189B}">
      <text>
        <r>
          <rPr>
            <sz val="9"/>
            <color indexed="81"/>
            <rFont val="Tahoma"/>
            <family val="2"/>
          </rPr>
          <t>Account_Balance_MTD(acctdept: {Map!E411})</t>
        </r>
      </text>
    </comment>
    <comment ref="G321" authorId="0" shapeId="0" xr:uid="{640790F3-616B-4F0B-97DF-D257CB0D2097}">
      <text>
        <r>
          <rPr>
            <sz val="9"/>
            <color indexed="81"/>
            <rFont val="Tahoma"/>
            <family val="2"/>
          </rPr>
          <t>Account_Balance_MTD(acctdept: {Map!F411})</t>
        </r>
      </text>
    </comment>
    <comment ref="H321" authorId="0" shapeId="0" xr:uid="{A67289E9-CED9-41E9-9B03-FCC449F324CC}">
      <text>
        <r>
          <rPr>
            <sz val="9"/>
            <color indexed="81"/>
            <rFont val="Tahoma"/>
            <family val="2"/>
          </rPr>
          <t>Account_Balance_MTD(acctdept: {Map!G411})</t>
        </r>
      </text>
    </comment>
    <comment ref="I321" authorId="0" shapeId="0" xr:uid="{BADD392F-BFEE-444B-89B7-A8A48D79410F}">
      <text>
        <r>
          <rPr>
            <sz val="9"/>
            <color indexed="81"/>
            <rFont val="Tahoma"/>
            <family val="2"/>
          </rPr>
          <t>Account_Balance_MTD(acctdept: {Map!H411})</t>
        </r>
      </text>
    </comment>
    <comment ref="J321" authorId="0" shapeId="0" xr:uid="{0F65FAC3-95F8-4B20-8C63-E81D5EEFAF58}">
      <text>
        <r>
          <rPr>
            <sz val="9"/>
            <color indexed="81"/>
            <rFont val="Tahoma"/>
            <family val="2"/>
          </rPr>
          <t>Account_Balance_MTD(acctdept: {Map!I411})</t>
        </r>
      </text>
    </comment>
    <comment ref="K321" authorId="0" shapeId="0" xr:uid="{D87A5094-6815-4F83-8CEC-EEF3248AE4DC}">
      <text>
        <r>
          <rPr>
            <sz val="9"/>
            <color indexed="81"/>
            <rFont val="Tahoma"/>
            <family val="2"/>
          </rPr>
          <t>Account_Balance_MTD(acctdept: {Map!J411})</t>
        </r>
      </text>
    </comment>
    <comment ref="L321" authorId="0" shapeId="0" xr:uid="{626D5073-0FE5-4E93-A0A5-7DE539D52BE4}">
      <text>
        <r>
          <rPr>
            <sz val="9"/>
            <color indexed="81"/>
            <rFont val="Tahoma"/>
            <family val="2"/>
          </rPr>
          <t>Account_Balance_MTD(acctdept: {Map!K411})</t>
        </r>
      </text>
    </comment>
    <comment ref="M321" authorId="0" shapeId="0" xr:uid="{DAC03848-5190-46D3-9844-99350C6173CB}">
      <text>
        <r>
          <rPr>
            <sz val="9"/>
            <color indexed="81"/>
            <rFont val="Tahoma"/>
            <family val="2"/>
          </rPr>
          <t>Account_Balance_MTD(acctdept: {Map!L411})</t>
        </r>
      </text>
    </comment>
    <comment ref="D322" authorId="0" shapeId="0" xr:uid="{A98F7D39-8B31-4203-8BD0-77A72C91EC62}">
      <text>
        <r>
          <rPr>
            <sz val="9"/>
            <color indexed="81"/>
            <rFont val="Tahoma"/>
            <family val="2"/>
          </rPr>
          <t>Account_Balance_MTD(acctdept: {Map!C412})</t>
        </r>
      </text>
    </comment>
    <comment ref="E322" authorId="0" shapeId="0" xr:uid="{1FA0F5F1-551D-44CA-AF6C-AD0DED3F1320}">
      <text>
        <r>
          <rPr>
            <sz val="9"/>
            <color indexed="81"/>
            <rFont val="Tahoma"/>
            <family val="2"/>
          </rPr>
          <t>Account_Balance_MTD(acctdept: {Map!D412})</t>
        </r>
      </text>
    </comment>
    <comment ref="F322" authorId="0" shapeId="0" xr:uid="{549F480C-39CC-4FF1-8C77-3B110BD8CBA7}">
      <text>
        <r>
          <rPr>
            <sz val="9"/>
            <color indexed="81"/>
            <rFont val="Tahoma"/>
            <family val="2"/>
          </rPr>
          <t>Account_Balance_MTD(acctdept: {Map!E412})</t>
        </r>
      </text>
    </comment>
    <comment ref="G322" authorId="0" shapeId="0" xr:uid="{F9092C1D-B9FD-47E0-AE17-4A518A8100A1}">
      <text>
        <r>
          <rPr>
            <sz val="9"/>
            <color indexed="81"/>
            <rFont val="Tahoma"/>
            <family val="2"/>
          </rPr>
          <t>Account_Balance_MTD(acctdept: {Map!F412})</t>
        </r>
      </text>
    </comment>
    <comment ref="H322" authorId="0" shapeId="0" xr:uid="{26D14490-6CD4-4214-A92B-F669998E7445}">
      <text>
        <r>
          <rPr>
            <sz val="9"/>
            <color indexed="81"/>
            <rFont val="Tahoma"/>
            <family val="2"/>
          </rPr>
          <t>Account_Balance_MTD(acctdept: {Map!G412})</t>
        </r>
      </text>
    </comment>
    <comment ref="I322" authorId="0" shapeId="0" xr:uid="{0E4A42F0-181A-4AD3-A3EB-B9614A6694B5}">
      <text>
        <r>
          <rPr>
            <sz val="9"/>
            <color indexed="81"/>
            <rFont val="Tahoma"/>
            <family val="2"/>
          </rPr>
          <t>Account_Balance_MTD(acctdept: {Map!H412})</t>
        </r>
      </text>
    </comment>
    <comment ref="J322" authorId="0" shapeId="0" xr:uid="{9D27E73A-E7F8-49BE-87EB-4BD28D0BD994}">
      <text>
        <r>
          <rPr>
            <sz val="9"/>
            <color indexed="81"/>
            <rFont val="Tahoma"/>
            <family val="2"/>
          </rPr>
          <t>Account_Balance_MTD(acctdept: {Map!I412})</t>
        </r>
      </text>
    </comment>
    <comment ref="K322" authorId="0" shapeId="0" xr:uid="{92A8CF4C-EA2D-4C6A-A94D-BCAA262ED472}">
      <text>
        <r>
          <rPr>
            <sz val="9"/>
            <color indexed="81"/>
            <rFont val="Tahoma"/>
            <family val="2"/>
          </rPr>
          <t>Account_Balance_MTD(acctdept: {Map!J412})</t>
        </r>
      </text>
    </comment>
    <comment ref="L322" authorId="0" shapeId="0" xr:uid="{8279DD05-BE58-4CF1-B4B7-BA18E0245BF3}">
      <text>
        <r>
          <rPr>
            <sz val="9"/>
            <color indexed="81"/>
            <rFont val="Tahoma"/>
            <family val="2"/>
          </rPr>
          <t>Account_Balance_MTD(acctdept: {Map!K412})</t>
        </r>
      </text>
    </comment>
    <comment ref="M322" authorId="0" shapeId="0" xr:uid="{C7EA8415-877B-472E-86A8-EF5C23A582B0}">
      <text>
        <r>
          <rPr>
            <sz val="9"/>
            <color indexed="81"/>
            <rFont val="Tahoma"/>
            <family val="2"/>
          </rPr>
          <t>Account_Balance_MTD(acctdept: {Map!L412})</t>
        </r>
      </text>
    </comment>
    <comment ref="D323" authorId="0" shapeId="0" xr:uid="{214E577E-FB86-428F-9563-FEE9EE25EB6C}">
      <text>
        <r>
          <rPr>
            <sz val="9"/>
            <color indexed="81"/>
            <rFont val="Tahoma"/>
            <family val="2"/>
          </rPr>
          <t>Account_Balance_MTD(acctdept: {Map!C413})</t>
        </r>
      </text>
    </comment>
    <comment ref="E323" authorId="0" shapeId="0" xr:uid="{2ED8D23D-D0F6-48D9-8AFA-508983CBC7C5}">
      <text>
        <r>
          <rPr>
            <sz val="9"/>
            <color indexed="81"/>
            <rFont val="Tahoma"/>
            <family val="2"/>
          </rPr>
          <t>Account_Balance_MTD(acctdept: {Map!D413})</t>
        </r>
      </text>
    </comment>
    <comment ref="F323" authorId="0" shapeId="0" xr:uid="{DB6D7240-7265-409A-B7EC-A40014C79ABF}">
      <text>
        <r>
          <rPr>
            <sz val="9"/>
            <color indexed="81"/>
            <rFont val="Tahoma"/>
            <family val="2"/>
          </rPr>
          <t>Account_Balance_MTD(acctdept: {Map!E413})</t>
        </r>
      </text>
    </comment>
    <comment ref="G323" authorId="0" shapeId="0" xr:uid="{A8B3B929-384E-4E8A-9C76-53A54BAA31E5}">
      <text>
        <r>
          <rPr>
            <sz val="9"/>
            <color indexed="81"/>
            <rFont val="Tahoma"/>
            <family val="2"/>
          </rPr>
          <t>Account_Balance_MTD(acctdept: {Map!F413})</t>
        </r>
      </text>
    </comment>
    <comment ref="H323" authorId="0" shapeId="0" xr:uid="{85F245D1-A491-49E8-B73E-75F0E7CFD7D0}">
      <text>
        <r>
          <rPr>
            <sz val="9"/>
            <color indexed="81"/>
            <rFont val="Tahoma"/>
            <family val="2"/>
          </rPr>
          <t>Account_Balance_MTD(acctdept: {Map!G413})</t>
        </r>
      </text>
    </comment>
    <comment ref="I323" authorId="0" shapeId="0" xr:uid="{32DE9AD5-5E40-4025-AD45-44559A6E5885}">
      <text>
        <r>
          <rPr>
            <sz val="9"/>
            <color indexed="81"/>
            <rFont val="Tahoma"/>
            <family val="2"/>
          </rPr>
          <t>Account_Balance_MTD(acctdept: {Map!H413})</t>
        </r>
      </text>
    </comment>
    <comment ref="J323" authorId="0" shapeId="0" xr:uid="{4C3ADB24-25AF-406C-9640-65E2C4C9AD78}">
      <text>
        <r>
          <rPr>
            <sz val="9"/>
            <color indexed="81"/>
            <rFont val="Tahoma"/>
            <family val="2"/>
          </rPr>
          <t>Account_Balance_MTD(acctdept: {Map!I413})</t>
        </r>
      </text>
    </comment>
    <comment ref="K323" authorId="0" shapeId="0" xr:uid="{A5214527-7499-46C2-90B8-66F6C0354C23}">
      <text>
        <r>
          <rPr>
            <sz val="9"/>
            <color indexed="81"/>
            <rFont val="Tahoma"/>
            <family val="2"/>
          </rPr>
          <t>Account_Balance_MTD(acctdept: {Map!J413})</t>
        </r>
      </text>
    </comment>
    <comment ref="L323" authorId="0" shapeId="0" xr:uid="{6BB89773-EA34-4DC2-855F-0B21CA876268}">
      <text>
        <r>
          <rPr>
            <sz val="9"/>
            <color indexed="81"/>
            <rFont val="Tahoma"/>
            <family val="2"/>
          </rPr>
          <t>Account_Balance_MTD(acctdept: {Map!K413})</t>
        </r>
      </text>
    </comment>
    <comment ref="M323" authorId="0" shapeId="0" xr:uid="{31B2858E-A7A7-400E-A93C-262AE7155B14}">
      <text>
        <r>
          <rPr>
            <sz val="9"/>
            <color indexed="81"/>
            <rFont val="Tahoma"/>
            <family val="2"/>
          </rPr>
          <t>Account_Balance_MTD(acctdept: {Map!L413})</t>
        </r>
      </text>
    </comment>
    <comment ref="D324" authorId="0" shapeId="0" xr:uid="{A525564E-9F09-4682-9CFE-2BDB080B5A24}">
      <text>
        <r>
          <rPr>
            <sz val="9"/>
            <color indexed="81"/>
            <rFont val="Tahoma"/>
            <family val="2"/>
          </rPr>
          <t>Account_Balance_MTD(acctdept: {Map!C414})</t>
        </r>
      </text>
    </comment>
    <comment ref="E324" authorId="0" shapeId="0" xr:uid="{837FE4A2-788F-4798-9286-7C71DE08E52D}">
      <text>
        <r>
          <rPr>
            <sz val="9"/>
            <color indexed="81"/>
            <rFont val="Tahoma"/>
            <family val="2"/>
          </rPr>
          <t>Account_Balance_MTD(acctdept: {Map!D414})</t>
        </r>
      </text>
    </comment>
    <comment ref="F324" authorId="0" shapeId="0" xr:uid="{E4C45C79-1060-43C2-9FA7-92C1103C9E4B}">
      <text>
        <r>
          <rPr>
            <sz val="9"/>
            <color indexed="81"/>
            <rFont val="Tahoma"/>
            <family val="2"/>
          </rPr>
          <t>Account_Balance_MTD(acctdept: {Map!E414})</t>
        </r>
      </text>
    </comment>
    <comment ref="G324" authorId="0" shapeId="0" xr:uid="{FF78E274-990C-4991-B5C6-51F0CCDC2FD5}">
      <text>
        <r>
          <rPr>
            <sz val="9"/>
            <color indexed="81"/>
            <rFont val="Tahoma"/>
            <family val="2"/>
          </rPr>
          <t>Account_Balance_MTD(acctdept: {Map!F414})</t>
        </r>
      </text>
    </comment>
    <comment ref="H324" authorId="0" shapeId="0" xr:uid="{721845AA-B124-4F03-BBFB-1348C5834A76}">
      <text>
        <r>
          <rPr>
            <sz val="9"/>
            <color indexed="81"/>
            <rFont val="Tahoma"/>
            <family val="2"/>
          </rPr>
          <t>Account_Balance_MTD(acctdept: {Map!G414})</t>
        </r>
      </text>
    </comment>
    <comment ref="I324" authorId="0" shapeId="0" xr:uid="{298E6838-B651-4074-B52E-9A07632E4905}">
      <text>
        <r>
          <rPr>
            <sz val="9"/>
            <color indexed="81"/>
            <rFont val="Tahoma"/>
            <family val="2"/>
          </rPr>
          <t>Account_Balance_MTD(acctdept: {Map!H414})</t>
        </r>
      </text>
    </comment>
    <comment ref="J324" authorId="0" shapeId="0" xr:uid="{8290280A-AB50-44C9-B61E-BF16E20E4FA7}">
      <text>
        <r>
          <rPr>
            <sz val="9"/>
            <color indexed="81"/>
            <rFont val="Tahoma"/>
            <family val="2"/>
          </rPr>
          <t>Account_Balance_MTD(acctdept: {Map!I414})</t>
        </r>
      </text>
    </comment>
    <comment ref="K324" authorId="0" shapeId="0" xr:uid="{4251B9E6-A517-425E-824B-1520D0A6F7AB}">
      <text>
        <r>
          <rPr>
            <sz val="9"/>
            <color indexed="81"/>
            <rFont val="Tahoma"/>
            <family val="2"/>
          </rPr>
          <t>Account_Balance_MTD(acctdept: {Map!J414})</t>
        </r>
      </text>
    </comment>
    <comment ref="L324" authorId="0" shapeId="0" xr:uid="{705A67EA-B128-49EF-AA15-FC6E701EF047}">
      <text>
        <r>
          <rPr>
            <sz val="9"/>
            <color indexed="81"/>
            <rFont val="Tahoma"/>
            <family val="2"/>
          </rPr>
          <t>Account_Balance_MTD(acctdept: {Map!K414})</t>
        </r>
      </text>
    </comment>
    <comment ref="M324" authorId="0" shapeId="0" xr:uid="{8DA4AAB5-6A42-4BDD-8E7E-5D9273502C4D}">
      <text>
        <r>
          <rPr>
            <sz val="9"/>
            <color indexed="81"/>
            <rFont val="Tahoma"/>
            <family val="2"/>
          </rPr>
          <t>Account_Balance_MTD(acctdept: {Map!L414})</t>
        </r>
      </text>
    </comment>
    <comment ref="D325" authorId="0" shapeId="0" xr:uid="{280472A3-9BE8-46EA-A195-97C554EC0EB3}">
      <text>
        <r>
          <rPr>
            <sz val="9"/>
            <color indexed="81"/>
            <rFont val="Tahoma"/>
            <family val="2"/>
          </rPr>
          <t>Account_Balance_MTD(acctdept: {Map!C415})</t>
        </r>
      </text>
    </comment>
    <comment ref="E325" authorId="0" shapeId="0" xr:uid="{2A3C5476-BDCF-47DD-9A86-82612B2D886B}">
      <text>
        <r>
          <rPr>
            <sz val="9"/>
            <color indexed="81"/>
            <rFont val="Tahoma"/>
            <family val="2"/>
          </rPr>
          <t>Account_Balance_MTD(acctdept: {Map!D415})</t>
        </r>
      </text>
    </comment>
    <comment ref="F325" authorId="0" shapeId="0" xr:uid="{F5A85575-29B1-4D4C-921A-8E61EBFA8D97}">
      <text>
        <r>
          <rPr>
            <sz val="9"/>
            <color indexed="81"/>
            <rFont val="Tahoma"/>
            <family val="2"/>
          </rPr>
          <t>Account_Balance_MTD(acctdept: {Map!E415})</t>
        </r>
      </text>
    </comment>
    <comment ref="G325" authorId="0" shapeId="0" xr:uid="{9B8BC4A6-6AF6-491E-A534-6AB488C25026}">
      <text>
        <r>
          <rPr>
            <sz val="9"/>
            <color indexed="81"/>
            <rFont val="Tahoma"/>
            <family val="2"/>
          </rPr>
          <t>Account_Balance_MTD(acctdept: {Map!F415})</t>
        </r>
      </text>
    </comment>
    <comment ref="H325" authorId="0" shapeId="0" xr:uid="{20E22BC6-E08E-4211-BB53-276259E1CA74}">
      <text>
        <r>
          <rPr>
            <sz val="9"/>
            <color indexed="81"/>
            <rFont val="Tahoma"/>
            <family val="2"/>
          </rPr>
          <t>Account_Balance_MTD(acctdept: {Map!G415})</t>
        </r>
      </text>
    </comment>
    <comment ref="I325" authorId="0" shapeId="0" xr:uid="{7D66A5BC-EBD5-42B4-8DDD-1F829D3CB19B}">
      <text>
        <r>
          <rPr>
            <sz val="9"/>
            <color indexed="81"/>
            <rFont val="Tahoma"/>
            <family val="2"/>
          </rPr>
          <t>Account_Balance_MTD(acctdept: {Map!H415})</t>
        </r>
      </text>
    </comment>
    <comment ref="J325" authorId="0" shapeId="0" xr:uid="{10ECAC79-D30E-4A3F-8FDC-50D7B58E48F4}">
      <text>
        <r>
          <rPr>
            <sz val="9"/>
            <color indexed="81"/>
            <rFont val="Tahoma"/>
            <family val="2"/>
          </rPr>
          <t>Account_Balance_MTD(acctdept: {Map!I415})</t>
        </r>
      </text>
    </comment>
    <comment ref="K325" authorId="0" shapeId="0" xr:uid="{98A4B3B2-9844-4E68-A1D1-E26AC0BAACCA}">
      <text>
        <r>
          <rPr>
            <sz val="9"/>
            <color indexed="81"/>
            <rFont val="Tahoma"/>
            <family val="2"/>
          </rPr>
          <t>Account_Balance_MTD(acctdept: {Map!J415})</t>
        </r>
      </text>
    </comment>
    <comment ref="L325" authorId="0" shapeId="0" xr:uid="{335E047B-FB6E-4F78-8FC4-75A0769786D7}">
      <text>
        <r>
          <rPr>
            <sz val="9"/>
            <color indexed="81"/>
            <rFont val="Tahoma"/>
            <family val="2"/>
          </rPr>
          <t>Account_Balance_MTD(acctdept: {Map!K415})</t>
        </r>
      </text>
    </comment>
    <comment ref="M325" authorId="0" shapeId="0" xr:uid="{B865D7B3-9171-4B1F-AC51-AA6C92747926}">
      <text>
        <r>
          <rPr>
            <sz val="9"/>
            <color indexed="81"/>
            <rFont val="Tahoma"/>
            <family val="2"/>
          </rPr>
          <t>Account_Balance_MTD(acctdept: {Map!L415})</t>
        </r>
      </text>
    </comment>
    <comment ref="D326" authorId="0" shapeId="0" xr:uid="{A87454FD-8380-4B9C-AC02-F0606875E9BA}">
      <text>
        <r>
          <rPr>
            <sz val="9"/>
            <color indexed="81"/>
            <rFont val="Tahoma"/>
            <family val="2"/>
          </rPr>
          <t>Account_Balance_MTD(acctdept: {Map!C416})</t>
        </r>
      </text>
    </comment>
    <comment ref="E326" authorId="0" shapeId="0" xr:uid="{FFB0A356-D78F-4925-9837-3C97860E6B0A}">
      <text>
        <r>
          <rPr>
            <sz val="9"/>
            <color indexed="81"/>
            <rFont val="Tahoma"/>
            <family val="2"/>
          </rPr>
          <t>Account_Balance_MTD(acctdept: {Map!D416})</t>
        </r>
      </text>
    </comment>
    <comment ref="F326" authorId="0" shapeId="0" xr:uid="{75423325-E016-436D-B4CD-322EA02A9018}">
      <text>
        <r>
          <rPr>
            <sz val="9"/>
            <color indexed="81"/>
            <rFont val="Tahoma"/>
            <family val="2"/>
          </rPr>
          <t>Account_Balance_MTD(acctdept: {Map!E416})</t>
        </r>
      </text>
    </comment>
    <comment ref="G326" authorId="0" shapeId="0" xr:uid="{CC848E3F-E874-4D7D-A51F-466100CF657D}">
      <text>
        <r>
          <rPr>
            <sz val="9"/>
            <color indexed="81"/>
            <rFont val="Tahoma"/>
            <family val="2"/>
          </rPr>
          <t>Account_Balance_MTD(acctdept: {Map!F416})</t>
        </r>
      </text>
    </comment>
    <comment ref="H326" authorId="0" shapeId="0" xr:uid="{8D41895A-7427-41FF-8000-365AD943C963}">
      <text>
        <r>
          <rPr>
            <sz val="9"/>
            <color indexed="81"/>
            <rFont val="Tahoma"/>
            <family val="2"/>
          </rPr>
          <t>Account_Balance_MTD(acctdept: {Map!G416})</t>
        </r>
      </text>
    </comment>
    <comment ref="I326" authorId="0" shapeId="0" xr:uid="{5C405390-8435-4DBE-8A57-C1189528A5F6}">
      <text>
        <r>
          <rPr>
            <sz val="9"/>
            <color indexed="81"/>
            <rFont val="Tahoma"/>
            <family val="2"/>
          </rPr>
          <t>Account_Balance_MTD(acctdept: {Map!H416})</t>
        </r>
      </text>
    </comment>
    <comment ref="J326" authorId="0" shapeId="0" xr:uid="{837A1289-17BE-4A4E-99A5-27634B03F1A1}">
      <text>
        <r>
          <rPr>
            <sz val="9"/>
            <color indexed="81"/>
            <rFont val="Tahoma"/>
            <family val="2"/>
          </rPr>
          <t>Account_Balance_MTD(acctdept: {Map!I416})</t>
        </r>
      </text>
    </comment>
    <comment ref="K326" authorId="0" shapeId="0" xr:uid="{9F64795B-3508-4E93-B2A2-AED676B37F72}">
      <text>
        <r>
          <rPr>
            <sz val="9"/>
            <color indexed="81"/>
            <rFont val="Tahoma"/>
            <family val="2"/>
          </rPr>
          <t>Account_Balance_MTD(acctdept: {Map!J416})</t>
        </r>
      </text>
    </comment>
    <comment ref="L326" authorId="0" shapeId="0" xr:uid="{D5D8FABD-7507-48E1-9A6F-46F11F67FF17}">
      <text>
        <r>
          <rPr>
            <sz val="9"/>
            <color indexed="81"/>
            <rFont val="Tahoma"/>
            <family val="2"/>
          </rPr>
          <t>Account_Balance_MTD(acctdept: {Map!K416})</t>
        </r>
      </text>
    </comment>
    <comment ref="M326" authorId="0" shapeId="0" xr:uid="{8F72C658-A450-4BBA-B67E-E9E988789550}">
      <text>
        <r>
          <rPr>
            <sz val="9"/>
            <color indexed="81"/>
            <rFont val="Tahoma"/>
            <family val="2"/>
          </rPr>
          <t>Account_Balance_MTD(acctdept: {Map!L416})</t>
        </r>
      </text>
    </comment>
    <comment ref="D327" authorId="0" shapeId="0" xr:uid="{D4BC1679-9ECD-4FFA-9C46-8FDB5DB95D63}">
      <text>
        <r>
          <rPr>
            <sz val="9"/>
            <color indexed="81"/>
            <rFont val="Tahoma"/>
            <family val="2"/>
          </rPr>
          <t>Account_Balance_MTD(acctdept: {Map!C417})</t>
        </r>
      </text>
    </comment>
    <comment ref="E327" authorId="0" shapeId="0" xr:uid="{97F85BA8-6C47-4CFA-AED8-09DB816A59F9}">
      <text>
        <r>
          <rPr>
            <sz val="9"/>
            <color indexed="81"/>
            <rFont val="Tahoma"/>
            <family val="2"/>
          </rPr>
          <t>Account_Balance_MTD(acctdept: {Map!D417})</t>
        </r>
      </text>
    </comment>
    <comment ref="F327" authorId="0" shapeId="0" xr:uid="{195393D2-C84D-4351-91DF-58CFB2D7BCE1}">
      <text>
        <r>
          <rPr>
            <sz val="9"/>
            <color indexed="81"/>
            <rFont val="Tahoma"/>
            <family val="2"/>
          </rPr>
          <t>Account_Balance_MTD(acctdept: {Map!E417})</t>
        </r>
      </text>
    </comment>
    <comment ref="G327" authorId="0" shapeId="0" xr:uid="{80951710-FFB4-415B-B5E6-20C3CA5CD704}">
      <text>
        <r>
          <rPr>
            <sz val="9"/>
            <color indexed="81"/>
            <rFont val="Tahoma"/>
            <family val="2"/>
          </rPr>
          <t>Account_Balance_MTD(acctdept: {Map!F417})</t>
        </r>
      </text>
    </comment>
    <comment ref="H327" authorId="0" shapeId="0" xr:uid="{9C89DF84-04F2-4B0E-AC94-77DFC60E00A3}">
      <text>
        <r>
          <rPr>
            <sz val="9"/>
            <color indexed="81"/>
            <rFont val="Tahoma"/>
            <family val="2"/>
          </rPr>
          <t>Account_Balance_MTD(acctdept: {Map!G417})</t>
        </r>
      </text>
    </comment>
    <comment ref="I327" authorId="0" shapeId="0" xr:uid="{E243E6AB-6D30-4D1D-AAA8-8AA49F65E721}">
      <text>
        <r>
          <rPr>
            <sz val="9"/>
            <color indexed="81"/>
            <rFont val="Tahoma"/>
            <family val="2"/>
          </rPr>
          <t>Account_Balance_MTD(acctdept: {Map!H417})</t>
        </r>
      </text>
    </comment>
    <comment ref="J327" authorId="0" shapeId="0" xr:uid="{9CB3D53F-D402-4042-862D-BAFBA0EBD651}">
      <text>
        <r>
          <rPr>
            <sz val="9"/>
            <color indexed="81"/>
            <rFont val="Tahoma"/>
            <family val="2"/>
          </rPr>
          <t>Account_Balance_MTD(acctdept: {Map!I417})</t>
        </r>
      </text>
    </comment>
    <comment ref="K327" authorId="0" shapeId="0" xr:uid="{6F4EB084-A97B-4F88-9797-D5954F46B4E6}">
      <text>
        <r>
          <rPr>
            <sz val="9"/>
            <color indexed="81"/>
            <rFont val="Tahoma"/>
            <family val="2"/>
          </rPr>
          <t>Account_Balance_MTD(acctdept: {Map!J417})</t>
        </r>
      </text>
    </comment>
    <comment ref="L327" authorId="0" shapeId="0" xr:uid="{CB12F584-3E25-47C4-8062-185CA3F898CB}">
      <text>
        <r>
          <rPr>
            <sz val="9"/>
            <color indexed="81"/>
            <rFont val="Tahoma"/>
            <family val="2"/>
          </rPr>
          <t>Account_Balance_MTD(acctdept: {Map!K417})</t>
        </r>
      </text>
    </comment>
    <comment ref="M327" authorId="0" shapeId="0" xr:uid="{600D8C5B-2313-4AF9-98B8-CC34C37A0D97}">
      <text>
        <r>
          <rPr>
            <sz val="9"/>
            <color indexed="81"/>
            <rFont val="Tahoma"/>
            <family val="2"/>
          </rPr>
          <t>Account_Balance_MTD(acctdept: {Map!L417})</t>
        </r>
      </text>
    </comment>
    <comment ref="D328" authorId="0" shapeId="0" xr:uid="{FEFB46DA-2B33-4B80-9E57-21199E3E49C5}">
      <text>
        <r>
          <rPr>
            <sz val="9"/>
            <color indexed="81"/>
            <rFont val="Tahoma"/>
            <family val="2"/>
          </rPr>
          <t>Account_Balance_MTD(acctdept: {Map!C418})</t>
        </r>
      </text>
    </comment>
    <comment ref="E328" authorId="0" shapeId="0" xr:uid="{BF323924-5E74-4FEE-AB63-25A6769D88A5}">
      <text>
        <r>
          <rPr>
            <sz val="9"/>
            <color indexed="81"/>
            <rFont val="Tahoma"/>
            <family val="2"/>
          </rPr>
          <t>Account_Balance_MTD(acctdept: {Map!D418})</t>
        </r>
      </text>
    </comment>
    <comment ref="F328" authorId="0" shapeId="0" xr:uid="{E597E5E8-5762-4D49-8BDD-DC07CEAD792A}">
      <text>
        <r>
          <rPr>
            <sz val="9"/>
            <color indexed="81"/>
            <rFont val="Tahoma"/>
            <family val="2"/>
          </rPr>
          <t>Account_Balance_MTD(acctdept: {Map!E418})</t>
        </r>
      </text>
    </comment>
    <comment ref="G328" authorId="0" shapeId="0" xr:uid="{214F82ED-0E65-4446-94FD-1351EE54B2E8}">
      <text>
        <r>
          <rPr>
            <sz val="9"/>
            <color indexed="81"/>
            <rFont val="Tahoma"/>
            <family val="2"/>
          </rPr>
          <t>Account_Balance_MTD(acctdept: {Map!F418})</t>
        </r>
      </text>
    </comment>
    <comment ref="H328" authorId="0" shapeId="0" xr:uid="{DDFF98D2-2E5E-4777-A51A-F57BDA90FCE6}">
      <text>
        <r>
          <rPr>
            <sz val="9"/>
            <color indexed="81"/>
            <rFont val="Tahoma"/>
            <family val="2"/>
          </rPr>
          <t>Account_Balance_MTD(acctdept: {Map!G418})</t>
        </r>
      </text>
    </comment>
    <comment ref="I328" authorId="0" shapeId="0" xr:uid="{990CC2B4-C508-4AA9-B7EE-5A44B0A8A170}">
      <text>
        <r>
          <rPr>
            <sz val="9"/>
            <color indexed="81"/>
            <rFont val="Tahoma"/>
            <family val="2"/>
          </rPr>
          <t>Account_Balance_MTD(acctdept: {Map!H418})</t>
        </r>
      </text>
    </comment>
    <comment ref="J328" authorId="0" shapeId="0" xr:uid="{3C82B786-34D5-4D0C-A465-56C252ECC9F9}">
      <text>
        <r>
          <rPr>
            <sz val="9"/>
            <color indexed="81"/>
            <rFont val="Tahoma"/>
            <family val="2"/>
          </rPr>
          <t>Account_Balance_MTD(acctdept: {Map!I418})</t>
        </r>
      </text>
    </comment>
    <comment ref="K328" authorId="0" shapeId="0" xr:uid="{FFA5A171-E121-4914-8A8B-5125238A06B7}">
      <text>
        <r>
          <rPr>
            <sz val="9"/>
            <color indexed="81"/>
            <rFont val="Tahoma"/>
            <family val="2"/>
          </rPr>
          <t>Account_Balance_MTD(acctdept: {Map!J418})</t>
        </r>
      </text>
    </comment>
    <comment ref="L328" authorId="0" shapeId="0" xr:uid="{4127ECBA-71E4-4416-B2BE-FBCD66BD27C4}">
      <text>
        <r>
          <rPr>
            <sz val="9"/>
            <color indexed="81"/>
            <rFont val="Tahoma"/>
            <family val="2"/>
          </rPr>
          <t>Account_Balance_MTD(acctdept: {Map!K418})</t>
        </r>
      </text>
    </comment>
    <comment ref="M328" authorId="0" shapeId="0" xr:uid="{D027001B-BCA7-4B78-A4B6-A8B71DC843F4}">
      <text>
        <r>
          <rPr>
            <sz val="9"/>
            <color indexed="81"/>
            <rFont val="Tahoma"/>
            <family val="2"/>
          </rPr>
          <t>Account_Balance_MTD(acctdept: {Map!L418})</t>
        </r>
      </text>
    </comment>
    <comment ref="D329" authorId="0" shapeId="0" xr:uid="{55A37E74-3246-4015-A302-7A0C295F3F8D}">
      <text>
        <r>
          <rPr>
            <sz val="9"/>
            <color indexed="81"/>
            <rFont val="Tahoma"/>
            <family val="2"/>
          </rPr>
          <t>Account_Balance_MTD(acctdept: {Map!C419})</t>
        </r>
      </text>
    </comment>
    <comment ref="E329" authorId="0" shapeId="0" xr:uid="{BBB5260C-B829-46AF-8F16-898F4E189D07}">
      <text>
        <r>
          <rPr>
            <sz val="9"/>
            <color indexed="81"/>
            <rFont val="Tahoma"/>
            <family val="2"/>
          </rPr>
          <t>Account_Balance_MTD(acctdept: {Map!D419})</t>
        </r>
      </text>
    </comment>
    <comment ref="F329" authorId="0" shapeId="0" xr:uid="{181859FA-31D8-418C-AD5E-295D45E99187}">
      <text>
        <r>
          <rPr>
            <sz val="9"/>
            <color indexed="81"/>
            <rFont val="Tahoma"/>
            <family val="2"/>
          </rPr>
          <t>Account_Balance_MTD(acctdept: {Map!E419})</t>
        </r>
      </text>
    </comment>
    <comment ref="G329" authorId="0" shapeId="0" xr:uid="{86199AFE-093A-4294-B3B7-9DDEE9D8C2ED}">
      <text>
        <r>
          <rPr>
            <sz val="9"/>
            <color indexed="81"/>
            <rFont val="Tahoma"/>
            <family val="2"/>
          </rPr>
          <t>Account_Balance_MTD(acctdept: {Map!F419})</t>
        </r>
      </text>
    </comment>
    <comment ref="H329" authorId="0" shapeId="0" xr:uid="{6D8B02C0-1F98-406E-A468-8E87DDD6F505}">
      <text>
        <r>
          <rPr>
            <sz val="9"/>
            <color indexed="81"/>
            <rFont val="Tahoma"/>
            <family val="2"/>
          </rPr>
          <t>Account_Balance_MTD(acctdept: {Map!G419})</t>
        </r>
      </text>
    </comment>
    <comment ref="I329" authorId="0" shapeId="0" xr:uid="{95B0F8F5-4279-4FEE-9ED9-6F379A1A6349}">
      <text>
        <r>
          <rPr>
            <sz val="9"/>
            <color indexed="81"/>
            <rFont val="Tahoma"/>
            <family val="2"/>
          </rPr>
          <t>Account_Balance_MTD(acctdept: {Map!H419})</t>
        </r>
      </text>
    </comment>
    <comment ref="J329" authorId="0" shapeId="0" xr:uid="{15D9AE1D-356D-45AD-8135-7AE89D476F68}">
      <text>
        <r>
          <rPr>
            <sz val="9"/>
            <color indexed="81"/>
            <rFont val="Tahoma"/>
            <family val="2"/>
          </rPr>
          <t>Account_Balance_MTD(acctdept: {Map!I419})</t>
        </r>
      </text>
    </comment>
    <comment ref="K329" authorId="0" shapeId="0" xr:uid="{9FCFD605-7042-49C1-B36E-29AC154BE490}">
      <text>
        <r>
          <rPr>
            <sz val="9"/>
            <color indexed="81"/>
            <rFont val="Tahoma"/>
            <family val="2"/>
          </rPr>
          <t>Account_Balance_MTD(acctdept: {Map!J419})</t>
        </r>
      </text>
    </comment>
    <comment ref="L329" authorId="0" shapeId="0" xr:uid="{898915A5-075A-4900-8988-703331910A76}">
      <text>
        <r>
          <rPr>
            <sz val="9"/>
            <color indexed="81"/>
            <rFont val="Tahoma"/>
            <family val="2"/>
          </rPr>
          <t>Account_Balance_MTD(acctdept: {Map!K419})</t>
        </r>
      </text>
    </comment>
    <comment ref="M329" authorId="0" shapeId="0" xr:uid="{8B9CC3AA-C56D-498D-A5AD-ED3C1B117E91}">
      <text>
        <r>
          <rPr>
            <sz val="9"/>
            <color indexed="81"/>
            <rFont val="Tahoma"/>
            <family val="2"/>
          </rPr>
          <t>Account_Balance_MTD(acctdept: {Map!L419})</t>
        </r>
      </text>
    </comment>
    <comment ref="D330" authorId="0" shapeId="0" xr:uid="{D8A25EFC-6B29-4AFE-8F61-CF71A9B78D9B}">
      <text>
        <r>
          <rPr>
            <sz val="9"/>
            <color indexed="81"/>
            <rFont val="Tahoma"/>
            <family val="2"/>
          </rPr>
          <t>Account_Balance_MTD(acctdept: {Map!C420})</t>
        </r>
      </text>
    </comment>
    <comment ref="E330" authorId="0" shapeId="0" xr:uid="{CF4CF862-CA86-4AF0-8EC1-C0E3E76976D0}">
      <text>
        <r>
          <rPr>
            <sz val="9"/>
            <color indexed="81"/>
            <rFont val="Tahoma"/>
            <family val="2"/>
          </rPr>
          <t>Account_Balance_MTD(acctdept: {Map!D420})</t>
        </r>
      </text>
    </comment>
    <comment ref="F330" authorId="0" shapeId="0" xr:uid="{3A287EF4-CC06-4460-B575-E8A85FC4C951}">
      <text>
        <r>
          <rPr>
            <sz val="9"/>
            <color indexed="81"/>
            <rFont val="Tahoma"/>
            <family val="2"/>
          </rPr>
          <t>Account_Balance_MTD(acctdept: {Map!E420})</t>
        </r>
      </text>
    </comment>
    <comment ref="G330" authorId="0" shapeId="0" xr:uid="{B0F0434A-588B-455E-8072-85894FAE5AB5}">
      <text>
        <r>
          <rPr>
            <sz val="9"/>
            <color indexed="81"/>
            <rFont val="Tahoma"/>
            <family val="2"/>
          </rPr>
          <t>Account_Balance_MTD(acctdept: {Map!F420})</t>
        </r>
      </text>
    </comment>
    <comment ref="H330" authorId="0" shapeId="0" xr:uid="{047343C6-8211-4075-B172-B9C3232C59F0}">
      <text>
        <r>
          <rPr>
            <sz val="9"/>
            <color indexed="81"/>
            <rFont val="Tahoma"/>
            <family val="2"/>
          </rPr>
          <t>Account_Balance_MTD(acctdept: {Map!G420})</t>
        </r>
      </text>
    </comment>
    <comment ref="I330" authorId="0" shapeId="0" xr:uid="{3F0962AE-1EB6-44A3-B6E5-33B8272E3311}">
      <text>
        <r>
          <rPr>
            <sz val="9"/>
            <color indexed="81"/>
            <rFont val="Tahoma"/>
            <family val="2"/>
          </rPr>
          <t>Account_Balance_MTD(acctdept: {Map!H420})</t>
        </r>
      </text>
    </comment>
    <comment ref="J330" authorId="0" shapeId="0" xr:uid="{5A97E8C6-AFC5-4135-8014-D9E0204DD13F}">
      <text>
        <r>
          <rPr>
            <sz val="9"/>
            <color indexed="81"/>
            <rFont val="Tahoma"/>
            <family val="2"/>
          </rPr>
          <t>Account_Balance_MTD(acctdept: {Map!I420})</t>
        </r>
      </text>
    </comment>
    <comment ref="K330" authorId="0" shapeId="0" xr:uid="{66AA2681-F45D-4CD7-96B6-7A8132AEB8B1}">
      <text>
        <r>
          <rPr>
            <sz val="9"/>
            <color indexed="81"/>
            <rFont val="Tahoma"/>
            <family val="2"/>
          </rPr>
          <t>Account_Balance_MTD(acctdept: {Map!J420})</t>
        </r>
      </text>
    </comment>
    <comment ref="L330" authorId="0" shapeId="0" xr:uid="{71668723-27DD-4C35-83DA-7C7C96F06BE4}">
      <text>
        <r>
          <rPr>
            <sz val="9"/>
            <color indexed="81"/>
            <rFont val="Tahoma"/>
            <family val="2"/>
          </rPr>
          <t>Account_Balance_MTD(acctdept: {Map!K420})</t>
        </r>
      </text>
    </comment>
    <comment ref="M330" authorId="0" shapeId="0" xr:uid="{8C382DE8-1E18-4DD5-810D-2496987A0F4A}">
      <text>
        <r>
          <rPr>
            <sz val="9"/>
            <color indexed="81"/>
            <rFont val="Tahoma"/>
            <family val="2"/>
          </rPr>
          <t>Account_Balance_MTD(acctdept: {Map!L420})</t>
        </r>
      </text>
    </comment>
    <comment ref="D331" authorId="0" shapeId="0" xr:uid="{FD66DCD2-F574-4869-8D93-A8D75533D118}">
      <text>
        <r>
          <rPr>
            <sz val="9"/>
            <color indexed="81"/>
            <rFont val="Tahoma"/>
            <family val="2"/>
          </rPr>
          <t>Account_Balance_MTD(acctdept: {Map!C421})</t>
        </r>
      </text>
    </comment>
    <comment ref="E331" authorId="0" shapeId="0" xr:uid="{41A3A13B-1911-45F9-954A-1773DE804A60}">
      <text>
        <r>
          <rPr>
            <sz val="9"/>
            <color indexed="81"/>
            <rFont val="Tahoma"/>
            <family val="2"/>
          </rPr>
          <t>Account_Balance_MTD(acctdept: {Map!D421})</t>
        </r>
      </text>
    </comment>
    <comment ref="F331" authorId="0" shapeId="0" xr:uid="{82074216-FFB9-41DD-85FF-AB7F842349FB}">
      <text>
        <r>
          <rPr>
            <sz val="9"/>
            <color indexed="81"/>
            <rFont val="Tahoma"/>
            <family val="2"/>
          </rPr>
          <t>Account_Balance_MTD(acctdept: {Map!E421})</t>
        </r>
      </text>
    </comment>
    <comment ref="G331" authorId="0" shapeId="0" xr:uid="{1D580F99-FF67-44A8-BA32-A06E3C4A486E}">
      <text>
        <r>
          <rPr>
            <sz val="9"/>
            <color indexed="81"/>
            <rFont val="Tahoma"/>
            <family val="2"/>
          </rPr>
          <t>Account_Balance_MTD(acctdept: {Map!F421})</t>
        </r>
      </text>
    </comment>
    <comment ref="H331" authorId="0" shapeId="0" xr:uid="{3F525DF4-A6E2-40D0-BE2C-262DFCB02FDC}">
      <text>
        <r>
          <rPr>
            <sz val="9"/>
            <color indexed="81"/>
            <rFont val="Tahoma"/>
            <family val="2"/>
          </rPr>
          <t>Account_Balance_MTD(acctdept: {Map!G421})</t>
        </r>
      </text>
    </comment>
    <comment ref="I331" authorId="0" shapeId="0" xr:uid="{743FE09B-0EB9-4D29-A89E-077AA93316BA}">
      <text>
        <r>
          <rPr>
            <sz val="9"/>
            <color indexed="81"/>
            <rFont val="Tahoma"/>
            <family val="2"/>
          </rPr>
          <t>Account_Balance_MTD(acctdept: {Map!H421})</t>
        </r>
      </text>
    </comment>
    <comment ref="J331" authorId="0" shapeId="0" xr:uid="{23EC8C4B-BCDB-43F1-9703-D5B2E809675E}">
      <text>
        <r>
          <rPr>
            <sz val="9"/>
            <color indexed="81"/>
            <rFont val="Tahoma"/>
            <family val="2"/>
          </rPr>
          <t>Account_Balance_MTD(acctdept: {Map!I421})</t>
        </r>
      </text>
    </comment>
    <comment ref="K331" authorId="0" shapeId="0" xr:uid="{079E7CF7-75FC-458A-9A92-DFA5BD625C32}">
      <text>
        <r>
          <rPr>
            <sz val="9"/>
            <color indexed="81"/>
            <rFont val="Tahoma"/>
            <family val="2"/>
          </rPr>
          <t>Account_Balance_MTD(acctdept: {Map!J421})</t>
        </r>
      </text>
    </comment>
    <comment ref="L331" authorId="0" shapeId="0" xr:uid="{F3709F3C-07B1-44FC-9941-B82899100DF6}">
      <text>
        <r>
          <rPr>
            <sz val="9"/>
            <color indexed="81"/>
            <rFont val="Tahoma"/>
            <family val="2"/>
          </rPr>
          <t>Account_Balance_MTD(acctdept: {Map!K421})</t>
        </r>
      </text>
    </comment>
    <comment ref="M331" authorId="0" shapeId="0" xr:uid="{B16BECE5-2A9C-4BC1-9754-5E4B2D96DF2E}">
      <text>
        <r>
          <rPr>
            <sz val="9"/>
            <color indexed="81"/>
            <rFont val="Tahoma"/>
            <family val="2"/>
          </rPr>
          <t>Account_Balance_MTD(acctdept: {Map!L421})</t>
        </r>
      </text>
    </comment>
    <comment ref="D332" authorId="0" shapeId="0" xr:uid="{4C50F62B-92C7-4F46-A0F3-6D70F4C886A4}">
      <text>
        <r>
          <rPr>
            <sz val="9"/>
            <color indexed="81"/>
            <rFont val="Tahoma"/>
            <family val="2"/>
          </rPr>
          <t>Account_Balance_MTD(acctdept: {Map!C422})</t>
        </r>
      </text>
    </comment>
    <comment ref="E332" authorId="0" shapeId="0" xr:uid="{3926E02A-21DC-40C2-A806-EE93DC3DA0DB}">
      <text>
        <r>
          <rPr>
            <sz val="9"/>
            <color indexed="81"/>
            <rFont val="Tahoma"/>
            <family val="2"/>
          </rPr>
          <t>Account_Balance_MTD(acctdept: {Map!D422})</t>
        </r>
      </text>
    </comment>
    <comment ref="F332" authorId="0" shapeId="0" xr:uid="{B5B25934-A4A4-4231-AEE2-B7CE334F8961}">
      <text>
        <r>
          <rPr>
            <sz val="9"/>
            <color indexed="81"/>
            <rFont val="Tahoma"/>
            <family val="2"/>
          </rPr>
          <t>Account_Balance_MTD(acctdept: {Map!E422})</t>
        </r>
      </text>
    </comment>
    <comment ref="G332" authorId="0" shapeId="0" xr:uid="{20516BF2-055F-44B0-9D05-ECED19F931B8}">
      <text>
        <r>
          <rPr>
            <sz val="9"/>
            <color indexed="81"/>
            <rFont val="Tahoma"/>
            <family val="2"/>
          </rPr>
          <t>Account_Balance_MTD(acctdept: {Map!F422})</t>
        </r>
      </text>
    </comment>
    <comment ref="H332" authorId="0" shapeId="0" xr:uid="{F9E3ADB4-955F-47EE-B3A2-8799A3A3F643}">
      <text>
        <r>
          <rPr>
            <sz val="9"/>
            <color indexed="81"/>
            <rFont val="Tahoma"/>
            <family val="2"/>
          </rPr>
          <t>Account_Balance_MTD(acctdept: {Map!G422})</t>
        </r>
      </text>
    </comment>
    <comment ref="I332" authorId="0" shapeId="0" xr:uid="{1ADDEABB-BBA0-4F50-9B33-C76D604E8638}">
      <text>
        <r>
          <rPr>
            <sz val="9"/>
            <color indexed="81"/>
            <rFont val="Tahoma"/>
            <family val="2"/>
          </rPr>
          <t>Account_Balance_MTD(acctdept: {Map!H422})</t>
        </r>
      </text>
    </comment>
    <comment ref="J332" authorId="0" shapeId="0" xr:uid="{5E7D5E9B-AA60-4979-AA96-CE0EF25AB37C}">
      <text>
        <r>
          <rPr>
            <sz val="9"/>
            <color indexed="81"/>
            <rFont val="Tahoma"/>
            <family val="2"/>
          </rPr>
          <t>Account_Balance_MTD(acctdept: {Map!I422})</t>
        </r>
      </text>
    </comment>
    <comment ref="K332" authorId="0" shapeId="0" xr:uid="{D25CDF65-7183-4473-95C2-0977E3DD3C66}">
      <text>
        <r>
          <rPr>
            <sz val="9"/>
            <color indexed="81"/>
            <rFont val="Tahoma"/>
            <family val="2"/>
          </rPr>
          <t>Account_Balance_MTD(acctdept: {Map!J422})</t>
        </r>
      </text>
    </comment>
    <comment ref="L332" authorId="0" shapeId="0" xr:uid="{76A71E17-A1D9-454D-8737-CCCEB6EFBF5E}">
      <text>
        <r>
          <rPr>
            <sz val="9"/>
            <color indexed="81"/>
            <rFont val="Tahoma"/>
            <family val="2"/>
          </rPr>
          <t>Account_Balance_MTD(acctdept: {Map!K422})</t>
        </r>
      </text>
    </comment>
    <comment ref="M332" authorId="0" shapeId="0" xr:uid="{C668B68D-4200-430B-9B9E-BB4B5C77EA7A}">
      <text>
        <r>
          <rPr>
            <sz val="9"/>
            <color indexed="81"/>
            <rFont val="Tahoma"/>
            <family val="2"/>
          </rPr>
          <t>Account_Balance_MTD(acctdept: {Map!L422})</t>
        </r>
      </text>
    </comment>
    <comment ref="D333" authorId="0" shapeId="0" xr:uid="{92FC48F9-051A-418B-AC75-553C87182125}">
      <text>
        <r>
          <rPr>
            <sz val="9"/>
            <color indexed="81"/>
            <rFont val="Tahoma"/>
            <family val="2"/>
          </rPr>
          <t>Account_Balance_MTD(acctdept: {Map!C423})</t>
        </r>
      </text>
    </comment>
    <comment ref="E333" authorId="0" shapeId="0" xr:uid="{81B30A04-6563-4610-910F-CC8ED5A07C34}">
      <text>
        <r>
          <rPr>
            <sz val="9"/>
            <color indexed="81"/>
            <rFont val="Tahoma"/>
            <family val="2"/>
          </rPr>
          <t>Account_Balance_MTD(acctdept: {Map!D423})</t>
        </r>
      </text>
    </comment>
    <comment ref="F333" authorId="0" shapeId="0" xr:uid="{10921B4B-2825-49E8-8749-D0F7295D2B9C}">
      <text>
        <r>
          <rPr>
            <sz val="9"/>
            <color indexed="81"/>
            <rFont val="Tahoma"/>
            <family val="2"/>
          </rPr>
          <t>Account_Balance_MTD(acctdept: {Map!E423})</t>
        </r>
      </text>
    </comment>
    <comment ref="G333" authorId="0" shapeId="0" xr:uid="{27894FE2-9FE1-45B9-92DD-9D4AEE218DAF}">
      <text>
        <r>
          <rPr>
            <sz val="9"/>
            <color indexed="81"/>
            <rFont val="Tahoma"/>
            <family val="2"/>
          </rPr>
          <t>Account_Balance_MTD(acctdept: {Map!F423})</t>
        </r>
      </text>
    </comment>
    <comment ref="H333" authorId="0" shapeId="0" xr:uid="{05A2DCE2-9FA2-4B97-81DE-2CA6B63A4324}">
      <text>
        <r>
          <rPr>
            <sz val="9"/>
            <color indexed="81"/>
            <rFont val="Tahoma"/>
            <family val="2"/>
          </rPr>
          <t>Account_Balance_MTD(acctdept: {Map!G423})</t>
        </r>
      </text>
    </comment>
    <comment ref="I333" authorId="0" shapeId="0" xr:uid="{1A70A961-34DF-49B6-A3AE-F1AFFECBFD9B}">
      <text>
        <r>
          <rPr>
            <sz val="9"/>
            <color indexed="81"/>
            <rFont val="Tahoma"/>
            <family val="2"/>
          </rPr>
          <t>Account_Balance_MTD(acctdept: {Map!H423})</t>
        </r>
      </text>
    </comment>
    <comment ref="J333" authorId="0" shapeId="0" xr:uid="{3D766C3F-324E-4EFE-B132-1E669D405B1A}">
      <text>
        <r>
          <rPr>
            <sz val="9"/>
            <color indexed="81"/>
            <rFont val="Tahoma"/>
            <family val="2"/>
          </rPr>
          <t>Account_Balance_MTD(acctdept: {Map!I423})</t>
        </r>
      </text>
    </comment>
    <comment ref="K333" authorId="0" shapeId="0" xr:uid="{1FD3DDCD-F157-4B52-AF13-BA1DEF1B1DE7}">
      <text>
        <r>
          <rPr>
            <sz val="9"/>
            <color indexed="81"/>
            <rFont val="Tahoma"/>
            <family val="2"/>
          </rPr>
          <t>Account_Balance_MTD(acctdept: {Map!J423})</t>
        </r>
      </text>
    </comment>
    <comment ref="L333" authorId="0" shapeId="0" xr:uid="{4CF06EA6-77C2-4827-BB67-B7E5C9DCB52F}">
      <text>
        <r>
          <rPr>
            <sz val="9"/>
            <color indexed="81"/>
            <rFont val="Tahoma"/>
            <family val="2"/>
          </rPr>
          <t>Account_Balance_MTD(acctdept: {Map!K423})</t>
        </r>
      </text>
    </comment>
    <comment ref="M333" authorId="0" shapeId="0" xr:uid="{9A9B8B36-049A-4223-A919-64853933E8AF}">
      <text>
        <r>
          <rPr>
            <sz val="9"/>
            <color indexed="81"/>
            <rFont val="Tahoma"/>
            <family val="2"/>
          </rPr>
          <t>Account_Balance_MTD(acctdept: {Map!L423})</t>
        </r>
      </text>
    </comment>
    <comment ref="D334" authorId="0" shapeId="0" xr:uid="{F24BA765-FB17-48E6-83AE-69A588956445}">
      <text>
        <r>
          <rPr>
            <sz val="9"/>
            <color indexed="81"/>
            <rFont val="Tahoma"/>
            <family val="2"/>
          </rPr>
          <t>Account_Balance_MTD(acctdept: {Map!C424})</t>
        </r>
      </text>
    </comment>
    <comment ref="E334" authorId="0" shapeId="0" xr:uid="{B9C3F360-57C7-4498-9F71-428E853BC544}">
      <text>
        <r>
          <rPr>
            <sz val="9"/>
            <color indexed="81"/>
            <rFont val="Tahoma"/>
            <family val="2"/>
          </rPr>
          <t>Account_Balance_MTD(acctdept: {Map!D424})</t>
        </r>
      </text>
    </comment>
    <comment ref="F334" authorId="0" shapeId="0" xr:uid="{2F91F7A0-75C2-4077-B5C3-D01CC547358A}">
      <text>
        <r>
          <rPr>
            <sz val="9"/>
            <color indexed="81"/>
            <rFont val="Tahoma"/>
            <family val="2"/>
          </rPr>
          <t>Account_Balance_MTD(acctdept: {Map!E424})</t>
        </r>
      </text>
    </comment>
    <comment ref="G334" authorId="0" shapeId="0" xr:uid="{175EBC90-7BCE-4D95-8030-90B671AF985B}">
      <text>
        <r>
          <rPr>
            <sz val="9"/>
            <color indexed="81"/>
            <rFont val="Tahoma"/>
            <family val="2"/>
          </rPr>
          <t>Account_Balance_MTD(acctdept: {Map!F424})</t>
        </r>
      </text>
    </comment>
    <comment ref="H334" authorId="0" shapeId="0" xr:uid="{C1DEB1D9-6236-4DC9-A1EC-EFC330A61AA6}">
      <text>
        <r>
          <rPr>
            <sz val="9"/>
            <color indexed="81"/>
            <rFont val="Tahoma"/>
            <family val="2"/>
          </rPr>
          <t>Account_Balance_MTD(acctdept: {Map!G424})</t>
        </r>
      </text>
    </comment>
    <comment ref="I334" authorId="0" shapeId="0" xr:uid="{5DB1DC13-F0B0-457D-B2F1-D8657A7694A7}">
      <text>
        <r>
          <rPr>
            <sz val="9"/>
            <color indexed="81"/>
            <rFont val="Tahoma"/>
            <family val="2"/>
          </rPr>
          <t>Account_Balance_MTD(acctdept: {Map!H424})</t>
        </r>
      </text>
    </comment>
    <comment ref="J334" authorId="0" shapeId="0" xr:uid="{0C4551FC-88DA-4DBE-998C-4290C3F76F62}">
      <text>
        <r>
          <rPr>
            <sz val="9"/>
            <color indexed="81"/>
            <rFont val="Tahoma"/>
            <family val="2"/>
          </rPr>
          <t>Account_Balance_MTD(acctdept: {Map!I424})</t>
        </r>
      </text>
    </comment>
    <comment ref="K334" authorId="0" shapeId="0" xr:uid="{9D7B8589-4432-4844-BD2C-D77E2FD1E5F2}">
      <text>
        <r>
          <rPr>
            <sz val="9"/>
            <color indexed="81"/>
            <rFont val="Tahoma"/>
            <family val="2"/>
          </rPr>
          <t>Account_Balance_MTD(acctdept: {Map!J424})</t>
        </r>
      </text>
    </comment>
    <comment ref="L334" authorId="0" shapeId="0" xr:uid="{609C7BF2-8F83-47BC-8428-F023170BA07F}">
      <text>
        <r>
          <rPr>
            <sz val="9"/>
            <color indexed="81"/>
            <rFont val="Tahoma"/>
            <family val="2"/>
          </rPr>
          <t>Account_Balance_MTD(acctdept: {Map!K424})</t>
        </r>
      </text>
    </comment>
    <comment ref="M334" authorId="0" shapeId="0" xr:uid="{3D342FD0-5B6D-4DC9-8AC4-A1F9F38E83BC}">
      <text>
        <r>
          <rPr>
            <sz val="9"/>
            <color indexed="81"/>
            <rFont val="Tahoma"/>
            <family val="2"/>
          </rPr>
          <t>Account_Balance_MTD(acctdept: {Map!L424})</t>
        </r>
      </text>
    </comment>
    <comment ref="D335" authorId="0" shapeId="0" xr:uid="{D60AF76D-8CAA-49D0-8510-F2EE62A63EDF}">
      <text>
        <r>
          <rPr>
            <sz val="9"/>
            <color indexed="81"/>
            <rFont val="Tahoma"/>
            <family val="2"/>
          </rPr>
          <t>Account_Balance_MTD(acctdept: {Map!C425})</t>
        </r>
      </text>
    </comment>
    <comment ref="E335" authorId="0" shapeId="0" xr:uid="{B4AB69EF-2B35-470B-BDBA-FC26E0FE4001}">
      <text>
        <r>
          <rPr>
            <sz val="9"/>
            <color indexed="81"/>
            <rFont val="Tahoma"/>
            <family val="2"/>
          </rPr>
          <t>Account_Balance_MTD(acctdept: {Map!D425})</t>
        </r>
      </text>
    </comment>
    <comment ref="F335" authorId="0" shapeId="0" xr:uid="{46DD5528-FD5A-407D-9216-99EE794DA29B}">
      <text>
        <r>
          <rPr>
            <sz val="9"/>
            <color indexed="81"/>
            <rFont val="Tahoma"/>
            <family val="2"/>
          </rPr>
          <t>Account_Balance_MTD(acctdept: {Map!E425})</t>
        </r>
      </text>
    </comment>
    <comment ref="G335" authorId="0" shapeId="0" xr:uid="{3978B945-BF8A-4497-9C71-E32933345C1D}">
      <text>
        <r>
          <rPr>
            <sz val="9"/>
            <color indexed="81"/>
            <rFont val="Tahoma"/>
            <family val="2"/>
          </rPr>
          <t>Account_Balance_MTD(acctdept: {Map!F425})</t>
        </r>
      </text>
    </comment>
    <comment ref="H335" authorId="0" shapeId="0" xr:uid="{2E27467A-F68D-45F0-B4A5-030CC3C945F4}">
      <text>
        <r>
          <rPr>
            <sz val="9"/>
            <color indexed="81"/>
            <rFont val="Tahoma"/>
            <family val="2"/>
          </rPr>
          <t>Account_Balance_MTD(acctdept: {Map!G425})</t>
        </r>
      </text>
    </comment>
    <comment ref="I335" authorId="0" shapeId="0" xr:uid="{B5A36A57-A38F-4C2A-B2AF-FAFAEEEF12F6}">
      <text>
        <r>
          <rPr>
            <sz val="9"/>
            <color indexed="81"/>
            <rFont val="Tahoma"/>
            <family val="2"/>
          </rPr>
          <t>Account_Balance_MTD(acctdept: {Map!H425})</t>
        </r>
      </text>
    </comment>
    <comment ref="J335" authorId="0" shapeId="0" xr:uid="{A1499988-B400-4DD1-BE7D-FB082547ACEB}">
      <text>
        <r>
          <rPr>
            <sz val="9"/>
            <color indexed="81"/>
            <rFont val="Tahoma"/>
            <family val="2"/>
          </rPr>
          <t>Account_Balance_MTD(acctdept: {Map!I425})</t>
        </r>
      </text>
    </comment>
    <comment ref="K335" authorId="0" shapeId="0" xr:uid="{0784B1BC-3A61-41C6-8FF9-0A470ABD36C4}">
      <text>
        <r>
          <rPr>
            <sz val="9"/>
            <color indexed="81"/>
            <rFont val="Tahoma"/>
            <family val="2"/>
          </rPr>
          <t>Account_Balance_MTD(acctdept: {Map!J425})</t>
        </r>
      </text>
    </comment>
    <comment ref="L335" authorId="0" shapeId="0" xr:uid="{16EC0EE5-59C5-4959-8D5A-6C4536B470B0}">
      <text>
        <r>
          <rPr>
            <sz val="9"/>
            <color indexed="81"/>
            <rFont val="Tahoma"/>
            <family val="2"/>
          </rPr>
          <t>Account_Balance_MTD(acctdept: {Map!K425})</t>
        </r>
      </text>
    </comment>
    <comment ref="M335" authorId="0" shapeId="0" xr:uid="{6A2F0FEA-C9BC-410B-A9F5-AF13704F204B}">
      <text>
        <r>
          <rPr>
            <sz val="9"/>
            <color indexed="81"/>
            <rFont val="Tahoma"/>
            <family val="2"/>
          </rPr>
          <t>Account_Balance_MTD(acctdept: {Map!L425})</t>
        </r>
      </text>
    </comment>
    <comment ref="D336" authorId="0" shapeId="0" xr:uid="{E902CB66-1B06-4863-8FC7-01A9D8D86832}">
      <text>
        <r>
          <rPr>
            <sz val="9"/>
            <color indexed="81"/>
            <rFont val="Tahoma"/>
            <family val="2"/>
          </rPr>
          <t>Account_Balance_MTD(acctdept: {Map!C426})</t>
        </r>
      </text>
    </comment>
    <comment ref="E336" authorId="0" shapeId="0" xr:uid="{4417926E-BB14-4ADF-8C1D-2F0394B5C1C2}">
      <text>
        <r>
          <rPr>
            <sz val="9"/>
            <color indexed="81"/>
            <rFont val="Tahoma"/>
            <family val="2"/>
          </rPr>
          <t>Account_Balance_MTD(acctdept: {Map!D426})</t>
        </r>
      </text>
    </comment>
    <comment ref="F336" authorId="0" shapeId="0" xr:uid="{2D0F5F48-A235-48B3-B4F3-453770D89E3E}">
      <text>
        <r>
          <rPr>
            <sz val="9"/>
            <color indexed="81"/>
            <rFont val="Tahoma"/>
            <family val="2"/>
          </rPr>
          <t>Account_Balance_MTD(acctdept: {Map!E426})</t>
        </r>
      </text>
    </comment>
    <comment ref="G336" authorId="0" shapeId="0" xr:uid="{D0624302-81E4-4F19-B899-C2F05798E229}">
      <text>
        <r>
          <rPr>
            <sz val="9"/>
            <color indexed="81"/>
            <rFont val="Tahoma"/>
            <family val="2"/>
          </rPr>
          <t>Account_Balance_MTD(acctdept: {Map!F426})</t>
        </r>
      </text>
    </comment>
    <comment ref="H336" authorId="0" shapeId="0" xr:uid="{8CBC6A30-4161-47DE-A9EA-0D35D47C860E}">
      <text>
        <r>
          <rPr>
            <sz val="9"/>
            <color indexed="81"/>
            <rFont val="Tahoma"/>
            <family val="2"/>
          </rPr>
          <t>Account_Balance_MTD(acctdept: {Map!G426})</t>
        </r>
      </text>
    </comment>
    <comment ref="I336" authorId="0" shapeId="0" xr:uid="{06298AC5-EA29-4E33-A81C-B4E67FA4B727}">
      <text>
        <r>
          <rPr>
            <sz val="9"/>
            <color indexed="81"/>
            <rFont val="Tahoma"/>
            <family val="2"/>
          </rPr>
          <t>Account_Balance_MTD(acctdept: {Map!H426})</t>
        </r>
      </text>
    </comment>
    <comment ref="J336" authorId="0" shapeId="0" xr:uid="{A6DA5E7F-77CD-4A54-8E01-8A6C7DAB66A5}">
      <text>
        <r>
          <rPr>
            <sz val="9"/>
            <color indexed="81"/>
            <rFont val="Tahoma"/>
            <family val="2"/>
          </rPr>
          <t>Account_Balance_MTD(acctdept: {Map!I426})</t>
        </r>
      </text>
    </comment>
    <comment ref="K336" authorId="0" shapeId="0" xr:uid="{A5EF895D-18ED-4CC7-927F-02FCFC982013}">
      <text>
        <r>
          <rPr>
            <sz val="9"/>
            <color indexed="81"/>
            <rFont val="Tahoma"/>
            <family val="2"/>
          </rPr>
          <t>Account_Balance_MTD(acctdept: {Map!J426})</t>
        </r>
      </text>
    </comment>
    <comment ref="L336" authorId="0" shapeId="0" xr:uid="{95FEBEA6-BF59-4402-9ED1-EDA2BBAB5C04}">
      <text>
        <r>
          <rPr>
            <sz val="9"/>
            <color indexed="81"/>
            <rFont val="Tahoma"/>
            <family val="2"/>
          </rPr>
          <t>Account_Balance_MTD(acctdept: {Map!K426})</t>
        </r>
      </text>
    </comment>
    <comment ref="M336" authorId="0" shapeId="0" xr:uid="{079188E3-8F16-40C3-8685-81A276EEF5B5}">
      <text>
        <r>
          <rPr>
            <sz val="9"/>
            <color indexed="81"/>
            <rFont val="Tahoma"/>
            <family val="2"/>
          </rPr>
          <t>Account_Balance_MTD(acctdept: {Map!L426})</t>
        </r>
      </text>
    </comment>
    <comment ref="D337" authorId="0" shapeId="0" xr:uid="{089940BC-29C0-4070-BAC5-D63165D7ACEC}">
      <text>
        <r>
          <rPr>
            <sz val="9"/>
            <color indexed="81"/>
            <rFont val="Tahoma"/>
            <family val="2"/>
          </rPr>
          <t>Account_Balance_MTD(acctdept: {Map!C427})</t>
        </r>
      </text>
    </comment>
    <comment ref="E337" authorId="0" shapeId="0" xr:uid="{754E1458-119C-4187-9C91-EA4742CEABD7}">
      <text>
        <r>
          <rPr>
            <sz val="9"/>
            <color indexed="81"/>
            <rFont val="Tahoma"/>
            <family val="2"/>
          </rPr>
          <t>Account_Balance_MTD(acctdept: {Map!D427})</t>
        </r>
      </text>
    </comment>
    <comment ref="F337" authorId="0" shapeId="0" xr:uid="{5ED16308-489D-4262-BF3B-427C653536D5}">
      <text>
        <r>
          <rPr>
            <sz val="9"/>
            <color indexed="81"/>
            <rFont val="Tahoma"/>
            <family val="2"/>
          </rPr>
          <t>Account_Balance_MTD(acctdept: {Map!E427})</t>
        </r>
      </text>
    </comment>
    <comment ref="G337" authorId="0" shapeId="0" xr:uid="{A88AE857-9536-483A-9076-B99F8422CA3D}">
      <text>
        <r>
          <rPr>
            <sz val="9"/>
            <color indexed="81"/>
            <rFont val="Tahoma"/>
            <family val="2"/>
          </rPr>
          <t>Account_Balance_MTD(acctdept: {Map!F427})</t>
        </r>
      </text>
    </comment>
    <comment ref="H337" authorId="0" shapeId="0" xr:uid="{B86BCD77-8564-430A-B288-55C5F724421A}">
      <text>
        <r>
          <rPr>
            <sz val="9"/>
            <color indexed="81"/>
            <rFont val="Tahoma"/>
            <family val="2"/>
          </rPr>
          <t>Account_Balance_MTD(acctdept: {Map!G427})</t>
        </r>
      </text>
    </comment>
    <comment ref="I337" authorId="0" shapeId="0" xr:uid="{97BF4A39-B2BE-4BED-9585-95E106AEE3C6}">
      <text>
        <r>
          <rPr>
            <sz val="9"/>
            <color indexed="81"/>
            <rFont val="Tahoma"/>
            <family val="2"/>
          </rPr>
          <t>Account_Balance_MTD(acctdept: {Map!H427})</t>
        </r>
      </text>
    </comment>
    <comment ref="J337" authorId="0" shapeId="0" xr:uid="{C097DEF5-A9FF-4294-932E-EB7BC026C264}">
      <text>
        <r>
          <rPr>
            <sz val="9"/>
            <color indexed="81"/>
            <rFont val="Tahoma"/>
            <family val="2"/>
          </rPr>
          <t>Account_Balance_MTD(acctdept: {Map!I427})</t>
        </r>
      </text>
    </comment>
    <comment ref="K337" authorId="0" shapeId="0" xr:uid="{4563406A-9D1E-4CF4-BBBF-2757553B083C}">
      <text>
        <r>
          <rPr>
            <sz val="9"/>
            <color indexed="81"/>
            <rFont val="Tahoma"/>
            <family val="2"/>
          </rPr>
          <t>Account_Balance_MTD(acctdept: {Map!J427})</t>
        </r>
      </text>
    </comment>
    <comment ref="L337" authorId="0" shapeId="0" xr:uid="{42342243-E638-4D33-BEE4-9EB59D9C3E33}">
      <text>
        <r>
          <rPr>
            <sz val="9"/>
            <color indexed="81"/>
            <rFont val="Tahoma"/>
            <family val="2"/>
          </rPr>
          <t>Account_Balance_MTD(acctdept: {Map!K427})</t>
        </r>
      </text>
    </comment>
    <comment ref="M337" authorId="0" shapeId="0" xr:uid="{AB2CD2EA-35DC-4669-8056-E69B7597B580}">
      <text>
        <r>
          <rPr>
            <sz val="9"/>
            <color indexed="81"/>
            <rFont val="Tahoma"/>
            <family val="2"/>
          </rPr>
          <t>Account_Balance_MTD(acctdept: {Map!L427})</t>
        </r>
      </text>
    </comment>
    <comment ref="D338" authorId="0" shapeId="0" xr:uid="{BF3A65ED-626D-4596-80E2-8AB41464A135}">
      <text>
        <r>
          <rPr>
            <sz val="9"/>
            <color indexed="81"/>
            <rFont val="Tahoma"/>
            <family val="2"/>
          </rPr>
          <t>Account_Balance_MTD(acctdept: {Map!C428})</t>
        </r>
      </text>
    </comment>
    <comment ref="E338" authorId="0" shapeId="0" xr:uid="{30D6D9EA-B850-40E6-AAE0-EC18C236B291}">
      <text>
        <r>
          <rPr>
            <sz val="9"/>
            <color indexed="81"/>
            <rFont val="Tahoma"/>
            <family val="2"/>
          </rPr>
          <t>Account_Balance_MTD(acctdept: {Map!D428})</t>
        </r>
      </text>
    </comment>
    <comment ref="F338" authorId="0" shapeId="0" xr:uid="{B98A596A-68F9-4A58-9583-275FB216E3A9}">
      <text>
        <r>
          <rPr>
            <sz val="9"/>
            <color indexed="81"/>
            <rFont val="Tahoma"/>
            <family val="2"/>
          </rPr>
          <t>Account_Balance_MTD(acctdept: {Map!E428})</t>
        </r>
      </text>
    </comment>
    <comment ref="G338" authorId="0" shapeId="0" xr:uid="{51E8B24C-D1B6-487E-838F-6B5F2D3DA03C}">
      <text>
        <r>
          <rPr>
            <sz val="9"/>
            <color indexed="81"/>
            <rFont val="Tahoma"/>
            <family val="2"/>
          </rPr>
          <t>Account_Balance_MTD(acctdept: {Map!F428})</t>
        </r>
      </text>
    </comment>
    <comment ref="H338" authorId="0" shapeId="0" xr:uid="{0E794946-9F5E-45E4-967E-C8F689482C31}">
      <text>
        <r>
          <rPr>
            <sz val="9"/>
            <color indexed="81"/>
            <rFont val="Tahoma"/>
            <family val="2"/>
          </rPr>
          <t>Account_Balance_MTD(acctdept: {Map!G428})</t>
        </r>
      </text>
    </comment>
    <comment ref="I338" authorId="0" shapeId="0" xr:uid="{5B72F8D9-13BC-4BE8-BE94-887CAE12036C}">
      <text>
        <r>
          <rPr>
            <sz val="9"/>
            <color indexed="81"/>
            <rFont val="Tahoma"/>
            <family val="2"/>
          </rPr>
          <t>Account_Balance_MTD(acctdept: {Map!H428})</t>
        </r>
      </text>
    </comment>
    <comment ref="J338" authorId="0" shapeId="0" xr:uid="{6DF27CB8-E00A-4CC3-96C2-5FA8CD3F21C7}">
      <text>
        <r>
          <rPr>
            <sz val="9"/>
            <color indexed="81"/>
            <rFont val="Tahoma"/>
            <family val="2"/>
          </rPr>
          <t>Account_Balance_MTD(acctdept: {Map!I428})</t>
        </r>
      </text>
    </comment>
    <comment ref="K338" authorId="0" shapeId="0" xr:uid="{81761491-09D6-497E-9C7B-AC9FA43CDB0E}">
      <text>
        <r>
          <rPr>
            <sz val="9"/>
            <color indexed="81"/>
            <rFont val="Tahoma"/>
            <family val="2"/>
          </rPr>
          <t>Account_Balance_MTD(acctdept: {Map!J428})</t>
        </r>
      </text>
    </comment>
    <comment ref="L338" authorId="0" shapeId="0" xr:uid="{E76DA3F3-458E-4C54-AB82-F9FCB9AE4DFE}">
      <text>
        <r>
          <rPr>
            <sz val="9"/>
            <color indexed="81"/>
            <rFont val="Tahoma"/>
            <family val="2"/>
          </rPr>
          <t>Account_Balance_MTD(acctdept: {Map!K428})</t>
        </r>
      </text>
    </comment>
    <comment ref="M338" authorId="0" shapeId="0" xr:uid="{C17B6ECF-2ACE-4174-980F-0F9414DBCFBB}">
      <text>
        <r>
          <rPr>
            <sz val="9"/>
            <color indexed="81"/>
            <rFont val="Tahoma"/>
            <family val="2"/>
          </rPr>
          <t>Account_Balance_MTD(acctdept: {Map!L428})</t>
        </r>
      </text>
    </comment>
    <comment ref="D339" authorId="0" shapeId="0" xr:uid="{F4B9D3BF-BBC4-4998-AC87-2FB714067879}">
      <text>
        <r>
          <rPr>
            <sz val="9"/>
            <color indexed="81"/>
            <rFont val="Tahoma"/>
            <family val="2"/>
          </rPr>
          <t>Account_Balance_MTD(acctdept: {Map!C429})</t>
        </r>
      </text>
    </comment>
    <comment ref="E339" authorId="0" shapeId="0" xr:uid="{624FAE41-8741-4974-A21C-2B100A04930B}">
      <text>
        <r>
          <rPr>
            <sz val="9"/>
            <color indexed="81"/>
            <rFont val="Tahoma"/>
            <family val="2"/>
          </rPr>
          <t>Account_Balance_MTD(acctdept: {Map!D429})</t>
        </r>
      </text>
    </comment>
    <comment ref="F339" authorId="0" shapeId="0" xr:uid="{4310B13F-0F83-4D91-9B0A-63D0F6CC5BEA}">
      <text>
        <r>
          <rPr>
            <sz val="9"/>
            <color indexed="81"/>
            <rFont val="Tahoma"/>
            <family val="2"/>
          </rPr>
          <t>Account_Balance_MTD(acctdept: {Map!E429})</t>
        </r>
      </text>
    </comment>
    <comment ref="G339" authorId="0" shapeId="0" xr:uid="{0E190914-60B5-4EC6-B54D-5AA9BCD1B16E}">
      <text>
        <r>
          <rPr>
            <sz val="9"/>
            <color indexed="81"/>
            <rFont val="Tahoma"/>
            <family val="2"/>
          </rPr>
          <t>Account_Balance_MTD(acctdept: {Map!F429})</t>
        </r>
      </text>
    </comment>
    <comment ref="H339" authorId="0" shapeId="0" xr:uid="{8AE3DD64-67E2-4311-9D1D-6C6DBEF6C64C}">
      <text>
        <r>
          <rPr>
            <sz val="9"/>
            <color indexed="81"/>
            <rFont val="Tahoma"/>
            <family val="2"/>
          </rPr>
          <t>Account_Balance_MTD(acctdept: {Map!G429})</t>
        </r>
      </text>
    </comment>
    <comment ref="I339" authorId="0" shapeId="0" xr:uid="{013C8010-9BC0-4256-8B47-59C201C7EAC4}">
      <text>
        <r>
          <rPr>
            <sz val="9"/>
            <color indexed="81"/>
            <rFont val="Tahoma"/>
            <family val="2"/>
          </rPr>
          <t>Account_Balance_MTD(acctdept: {Map!H429})</t>
        </r>
      </text>
    </comment>
    <comment ref="J339" authorId="0" shapeId="0" xr:uid="{48475DD9-E8E1-4C28-B34C-EBEE4FB72DD6}">
      <text>
        <r>
          <rPr>
            <sz val="9"/>
            <color indexed="81"/>
            <rFont val="Tahoma"/>
            <family val="2"/>
          </rPr>
          <t>Account_Balance_MTD(acctdept: {Map!I429})</t>
        </r>
      </text>
    </comment>
    <comment ref="K339" authorId="0" shapeId="0" xr:uid="{5EB3A99C-9003-4F57-9C72-5903691C08DE}">
      <text>
        <r>
          <rPr>
            <sz val="9"/>
            <color indexed="81"/>
            <rFont val="Tahoma"/>
            <family val="2"/>
          </rPr>
          <t>Account_Balance_MTD(acctdept: {Map!J429})</t>
        </r>
      </text>
    </comment>
    <comment ref="L339" authorId="0" shapeId="0" xr:uid="{A6A12533-138E-443F-9697-B9A2A0E5E9BD}">
      <text>
        <r>
          <rPr>
            <sz val="9"/>
            <color indexed="81"/>
            <rFont val="Tahoma"/>
            <family val="2"/>
          </rPr>
          <t>Account_Balance_MTD(acctdept: {Map!K429})</t>
        </r>
      </text>
    </comment>
    <comment ref="M339" authorId="0" shapeId="0" xr:uid="{B6DE5E14-FB94-4022-8900-D3C38EB47BC2}">
      <text>
        <r>
          <rPr>
            <sz val="9"/>
            <color indexed="81"/>
            <rFont val="Tahoma"/>
            <family val="2"/>
          </rPr>
          <t>Account_Balance_MTD(acctdept: {Map!L429})</t>
        </r>
      </text>
    </comment>
    <comment ref="D340" authorId="0" shapeId="0" xr:uid="{F73B1CC7-DCC7-4CBF-A301-056124AAFB30}">
      <text>
        <r>
          <rPr>
            <sz val="9"/>
            <color indexed="81"/>
            <rFont val="Tahoma"/>
            <family val="2"/>
          </rPr>
          <t>Account_Balance_MTD(acctdept: {Map!C430})</t>
        </r>
      </text>
    </comment>
    <comment ref="E340" authorId="0" shapeId="0" xr:uid="{D97AE5B9-FA0E-4A16-9777-956CCBAC94BF}">
      <text>
        <r>
          <rPr>
            <sz val="9"/>
            <color indexed="81"/>
            <rFont val="Tahoma"/>
            <family val="2"/>
          </rPr>
          <t>Account_Balance_MTD(acctdept: {Map!D430})</t>
        </r>
      </text>
    </comment>
    <comment ref="F340" authorId="0" shapeId="0" xr:uid="{2C5FEBCC-7662-4DD0-B39F-289A8AA71B33}">
      <text>
        <r>
          <rPr>
            <sz val="9"/>
            <color indexed="81"/>
            <rFont val="Tahoma"/>
            <family val="2"/>
          </rPr>
          <t>Account_Balance_MTD(acctdept: {Map!E430})</t>
        </r>
      </text>
    </comment>
    <comment ref="G340" authorId="0" shapeId="0" xr:uid="{D9EFF514-3502-4B9A-81E8-81170D9D4C4F}">
      <text>
        <r>
          <rPr>
            <sz val="9"/>
            <color indexed="81"/>
            <rFont val="Tahoma"/>
            <family val="2"/>
          </rPr>
          <t>Account_Balance_MTD(acctdept: {Map!F430})</t>
        </r>
      </text>
    </comment>
    <comment ref="H340" authorId="0" shapeId="0" xr:uid="{8B5D6247-4C1E-43C6-A9C4-F898AF14A0D5}">
      <text>
        <r>
          <rPr>
            <sz val="9"/>
            <color indexed="81"/>
            <rFont val="Tahoma"/>
            <family val="2"/>
          </rPr>
          <t>Account_Balance_MTD(acctdept: {Map!G430})</t>
        </r>
      </text>
    </comment>
    <comment ref="I340" authorId="0" shapeId="0" xr:uid="{38961E11-12F5-423D-AFFE-5724C52C07E0}">
      <text>
        <r>
          <rPr>
            <sz val="9"/>
            <color indexed="81"/>
            <rFont val="Tahoma"/>
            <family val="2"/>
          </rPr>
          <t>Account_Balance_MTD(acctdept: {Map!H430})</t>
        </r>
      </text>
    </comment>
    <comment ref="J340" authorId="0" shapeId="0" xr:uid="{D0756842-E82C-4502-9E7F-3B4D15EF2E77}">
      <text>
        <r>
          <rPr>
            <sz val="9"/>
            <color indexed="81"/>
            <rFont val="Tahoma"/>
            <family val="2"/>
          </rPr>
          <t>Account_Balance_MTD(acctdept: {Map!I430})</t>
        </r>
      </text>
    </comment>
    <comment ref="K340" authorId="0" shapeId="0" xr:uid="{E51C6263-636E-4E4D-8965-537D36FA94FA}">
      <text>
        <r>
          <rPr>
            <sz val="9"/>
            <color indexed="81"/>
            <rFont val="Tahoma"/>
            <family val="2"/>
          </rPr>
          <t>Account_Balance_MTD(acctdept: {Map!J430})</t>
        </r>
      </text>
    </comment>
    <comment ref="L340" authorId="0" shapeId="0" xr:uid="{C2835718-9438-446A-9510-F96FDEB0D909}">
      <text>
        <r>
          <rPr>
            <sz val="9"/>
            <color indexed="81"/>
            <rFont val="Tahoma"/>
            <family val="2"/>
          </rPr>
          <t>Account_Balance_MTD(acctdept: {Map!K430})</t>
        </r>
      </text>
    </comment>
    <comment ref="M340" authorId="0" shapeId="0" xr:uid="{D4D7E49D-55CB-4CA3-AE3B-1E3B1E5BE135}">
      <text>
        <r>
          <rPr>
            <sz val="9"/>
            <color indexed="81"/>
            <rFont val="Tahoma"/>
            <family val="2"/>
          </rPr>
          <t>Account_Balance_MTD(acctdept: {Map!L430})</t>
        </r>
      </text>
    </comment>
    <comment ref="D341" authorId="0" shapeId="0" xr:uid="{571B3872-F68B-4BF3-9DA3-463E4485D77A}">
      <text>
        <r>
          <rPr>
            <sz val="9"/>
            <color indexed="81"/>
            <rFont val="Tahoma"/>
            <family val="2"/>
          </rPr>
          <t>Account_Balance_MTD(acctdept: {Map!C431})</t>
        </r>
      </text>
    </comment>
    <comment ref="E341" authorId="0" shapeId="0" xr:uid="{FD80DDCF-7878-45CF-9A28-08057BBD6EA7}">
      <text>
        <r>
          <rPr>
            <sz val="9"/>
            <color indexed="81"/>
            <rFont val="Tahoma"/>
            <family val="2"/>
          </rPr>
          <t>Account_Balance_MTD(acctdept: {Map!D431})</t>
        </r>
      </text>
    </comment>
    <comment ref="F341" authorId="0" shapeId="0" xr:uid="{D07CB2CA-FF1D-4A2F-842F-4FB3748CB3DC}">
      <text>
        <r>
          <rPr>
            <sz val="9"/>
            <color indexed="81"/>
            <rFont val="Tahoma"/>
            <family val="2"/>
          </rPr>
          <t>Account_Balance_MTD(acctdept: {Map!E431})</t>
        </r>
      </text>
    </comment>
    <comment ref="G341" authorId="0" shapeId="0" xr:uid="{BEE25C0A-CE14-47EC-8A6F-3F0007C36265}">
      <text>
        <r>
          <rPr>
            <sz val="9"/>
            <color indexed="81"/>
            <rFont val="Tahoma"/>
            <family val="2"/>
          </rPr>
          <t>Account_Balance_MTD(acctdept: {Map!F431})</t>
        </r>
      </text>
    </comment>
    <comment ref="H341" authorId="0" shapeId="0" xr:uid="{208977D7-6AA7-48A1-84F6-1C541B49EF79}">
      <text>
        <r>
          <rPr>
            <sz val="9"/>
            <color indexed="81"/>
            <rFont val="Tahoma"/>
            <family val="2"/>
          </rPr>
          <t>Account_Balance_MTD(acctdept: {Map!G431})</t>
        </r>
      </text>
    </comment>
    <comment ref="I341" authorId="0" shapeId="0" xr:uid="{88315647-D3D5-4A6A-A01F-3FF6FD11A7B6}">
      <text>
        <r>
          <rPr>
            <sz val="9"/>
            <color indexed="81"/>
            <rFont val="Tahoma"/>
            <family val="2"/>
          </rPr>
          <t>Account_Balance_MTD(acctdept: {Map!H431})</t>
        </r>
      </text>
    </comment>
    <comment ref="J341" authorId="0" shapeId="0" xr:uid="{153F1220-524A-4F5F-934D-5D45CC696C33}">
      <text>
        <r>
          <rPr>
            <sz val="9"/>
            <color indexed="81"/>
            <rFont val="Tahoma"/>
            <family val="2"/>
          </rPr>
          <t>Account_Balance_MTD(acctdept: {Map!I431})</t>
        </r>
      </text>
    </comment>
    <comment ref="K341" authorId="0" shapeId="0" xr:uid="{DD220F96-6117-47D6-810F-5809E4EBFB48}">
      <text>
        <r>
          <rPr>
            <sz val="9"/>
            <color indexed="81"/>
            <rFont val="Tahoma"/>
            <family val="2"/>
          </rPr>
          <t>Account_Balance_MTD(acctdept: {Map!J431})</t>
        </r>
      </text>
    </comment>
    <comment ref="L341" authorId="0" shapeId="0" xr:uid="{B44925C7-18E7-44D3-B59D-9D8646D1890F}">
      <text>
        <r>
          <rPr>
            <sz val="9"/>
            <color indexed="81"/>
            <rFont val="Tahoma"/>
            <family val="2"/>
          </rPr>
          <t>Account_Balance_MTD(acctdept: {Map!K431})</t>
        </r>
      </text>
    </comment>
    <comment ref="M341" authorId="0" shapeId="0" xr:uid="{921AACB4-25B0-4E98-ADA0-B9D87432B56E}">
      <text>
        <r>
          <rPr>
            <sz val="9"/>
            <color indexed="81"/>
            <rFont val="Tahoma"/>
            <family val="2"/>
          </rPr>
          <t>Account_Balance_MTD(acctdept: {Map!L431})</t>
        </r>
      </text>
    </comment>
    <comment ref="D342" authorId="0" shapeId="0" xr:uid="{B4E09CD6-F40B-49D3-B0A4-D11F5336A380}">
      <text>
        <r>
          <rPr>
            <sz val="9"/>
            <color indexed="81"/>
            <rFont val="Tahoma"/>
            <family val="2"/>
          </rPr>
          <t>Account_Balance_MTD(acctdept: {Map!C432})</t>
        </r>
      </text>
    </comment>
    <comment ref="E342" authorId="0" shapeId="0" xr:uid="{F7B855B7-85BF-47F1-89E9-5FC93DA4490C}">
      <text>
        <r>
          <rPr>
            <sz val="9"/>
            <color indexed="81"/>
            <rFont val="Tahoma"/>
            <family val="2"/>
          </rPr>
          <t>Account_Balance_MTD(acctdept: {Map!D432})</t>
        </r>
      </text>
    </comment>
    <comment ref="F342" authorId="0" shapeId="0" xr:uid="{240286E0-60F5-45C0-B64D-035D962FEB77}">
      <text>
        <r>
          <rPr>
            <sz val="9"/>
            <color indexed="81"/>
            <rFont val="Tahoma"/>
            <family val="2"/>
          </rPr>
          <t>Account_Balance_MTD(acctdept: {Map!E432})</t>
        </r>
      </text>
    </comment>
    <comment ref="G342" authorId="0" shapeId="0" xr:uid="{BE03C996-7B48-41AD-BDFB-7B0A24B47DA3}">
      <text>
        <r>
          <rPr>
            <sz val="9"/>
            <color indexed="81"/>
            <rFont val="Tahoma"/>
            <family val="2"/>
          </rPr>
          <t>Account_Balance_MTD(acctdept: {Map!F432})</t>
        </r>
      </text>
    </comment>
    <comment ref="H342" authorId="0" shapeId="0" xr:uid="{D6D772EE-DAAD-4476-ADE4-50686AA4D689}">
      <text>
        <r>
          <rPr>
            <sz val="9"/>
            <color indexed="81"/>
            <rFont val="Tahoma"/>
            <family val="2"/>
          </rPr>
          <t>Account_Balance_MTD(acctdept: {Map!G432})</t>
        </r>
      </text>
    </comment>
    <comment ref="I342" authorId="0" shapeId="0" xr:uid="{D738E288-F871-4EBE-B06B-4F02DD970D74}">
      <text>
        <r>
          <rPr>
            <sz val="9"/>
            <color indexed="81"/>
            <rFont val="Tahoma"/>
            <family val="2"/>
          </rPr>
          <t>Account_Balance_MTD(acctdept: {Map!H432})</t>
        </r>
      </text>
    </comment>
    <comment ref="J342" authorId="0" shapeId="0" xr:uid="{DA98B627-7420-444D-B0EE-F01C28C6EC62}">
      <text>
        <r>
          <rPr>
            <sz val="9"/>
            <color indexed="81"/>
            <rFont val="Tahoma"/>
            <family val="2"/>
          </rPr>
          <t>Account_Balance_MTD(acctdept: {Map!I432})</t>
        </r>
      </text>
    </comment>
    <comment ref="K342" authorId="0" shapeId="0" xr:uid="{D6094AA6-F565-425F-94AA-E9D5C0296202}">
      <text>
        <r>
          <rPr>
            <sz val="9"/>
            <color indexed="81"/>
            <rFont val="Tahoma"/>
            <family val="2"/>
          </rPr>
          <t>Account_Balance_MTD(acctdept: {Map!J432})</t>
        </r>
      </text>
    </comment>
    <comment ref="L342" authorId="0" shapeId="0" xr:uid="{FC01874A-7683-4A3E-A028-843D34EBCFD2}">
      <text>
        <r>
          <rPr>
            <sz val="9"/>
            <color indexed="81"/>
            <rFont val="Tahoma"/>
            <family val="2"/>
          </rPr>
          <t>Account_Balance_MTD(acctdept: {Map!K432})</t>
        </r>
      </text>
    </comment>
    <comment ref="M342" authorId="0" shapeId="0" xr:uid="{FB553B25-05CA-43D3-95F5-671DC44268CB}">
      <text>
        <r>
          <rPr>
            <sz val="9"/>
            <color indexed="81"/>
            <rFont val="Tahoma"/>
            <family val="2"/>
          </rPr>
          <t>Account_Balance_MTD(acctdept: {Map!L432})</t>
        </r>
      </text>
    </comment>
    <comment ref="D343" authorId="0" shapeId="0" xr:uid="{B262B898-601C-4587-B24F-52D6D0E9C399}">
      <text>
        <r>
          <rPr>
            <sz val="9"/>
            <color indexed="81"/>
            <rFont val="Tahoma"/>
            <family val="2"/>
          </rPr>
          <t>Account_Balance_MTD(acctdept: {Map!C433})</t>
        </r>
      </text>
    </comment>
    <comment ref="E343" authorId="0" shapeId="0" xr:uid="{FA12615E-7F48-49F1-B54B-0C9B07CFEF35}">
      <text>
        <r>
          <rPr>
            <sz val="9"/>
            <color indexed="81"/>
            <rFont val="Tahoma"/>
            <family val="2"/>
          </rPr>
          <t>Account_Balance_MTD(acctdept: {Map!D433})</t>
        </r>
      </text>
    </comment>
    <comment ref="F343" authorId="0" shapeId="0" xr:uid="{10127E16-1C00-4040-A147-C2DE89B3D675}">
      <text>
        <r>
          <rPr>
            <sz val="9"/>
            <color indexed="81"/>
            <rFont val="Tahoma"/>
            <family val="2"/>
          </rPr>
          <t>Account_Balance_MTD(acctdept: {Map!E433})</t>
        </r>
      </text>
    </comment>
    <comment ref="G343" authorId="0" shapeId="0" xr:uid="{48756FBD-ED15-4F6A-A0B9-238983894E4B}">
      <text>
        <r>
          <rPr>
            <sz val="9"/>
            <color indexed="81"/>
            <rFont val="Tahoma"/>
            <family val="2"/>
          </rPr>
          <t>Account_Balance_MTD(acctdept: {Map!F433})</t>
        </r>
      </text>
    </comment>
    <comment ref="H343" authorId="0" shapeId="0" xr:uid="{888B73E2-FD4A-4432-A9B7-821FFCEA4E08}">
      <text>
        <r>
          <rPr>
            <sz val="9"/>
            <color indexed="81"/>
            <rFont val="Tahoma"/>
            <family val="2"/>
          </rPr>
          <t>Account_Balance_MTD(acctdept: {Map!G433})</t>
        </r>
      </text>
    </comment>
    <comment ref="I343" authorId="0" shapeId="0" xr:uid="{A97337DC-46D9-42C4-B83B-7DCB6EF1D442}">
      <text>
        <r>
          <rPr>
            <sz val="9"/>
            <color indexed="81"/>
            <rFont val="Tahoma"/>
            <family val="2"/>
          </rPr>
          <t>Account_Balance_MTD(acctdept: {Map!H433})</t>
        </r>
      </text>
    </comment>
    <comment ref="J343" authorId="0" shapeId="0" xr:uid="{6F8E53F0-8688-4E51-AD0D-807438FF4B92}">
      <text>
        <r>
          <rPr>
            <sz val="9"/>
            <color indexed="81"/>
            <rFont val="Tahoma"/>
            <family val="2"/>
          </rPr>
          <t>Account_Balance_MTD(acctdept: {Map!I433})</t>
        </r>
      </text>
    </comment>
    <comment ref="K343" authorId="0" shapeId="0" xr:uid="{216ACF3E-670D-45F1-9C9A-0B795BE5AE6C}">
      <text>
        <r>
          <rPr>
            <sz val="9"/>
            <color indexed="81"/>
            <rFont val="Tahoma"/>
            <family val="2"/>
          </rPr>
          <t>Account_Balance_MTD(acctdept: {Map!J433})</t>
        </r>
      </text>
    </comment>
    <comment ref="L343" authorId="0" shapeId="0" xr:uid="{02C44DF7-80CB-4350-BCBA-FC2F95D59D4F}">
      <text>
        <r>
          <rPr>
            <sz val="9"/>
            <color indexed="81"/>
            <rFont val="Tahoma"/>
            <family val="2"/>
          </rPr>
          <t>Account_Balance_MTD(acctdept: {Map!K433})</t>
        </r>
      </text>
    </comment>
    <comment ref="M343" authorId="0" shapeId="0" xr:uid="{70A9575D-9C64-4517-95B6-C1F3945C9BC8}">
      <text>
        <r>
          <rPr>
            <sz val="9"/>
            <color indexed="81"/>
            <rFont val="Tahoma"/>
            <family val="2"/>
          </rPr>
          <t>Account_Balance_MTD(acctdept: {Map!L433})</t>
        </r>
      </text>
    </comment>
    <comment ref="D344" authorId="0" shapeId="0" xr:uid="{90C7D985-C70D-46AB-982C-8CB521C89A54}">
      <text>
        <r>
          <rPr>
            <sz val="9"/>
            <color indexed="81"/>
            <rFont val="Tahoma"/>
            <family val="2"/>
          </rPr>
          <t>Account_Balance_MTD(acctdept: {Map!C434})</t>
        </r>
      </text>
    </comment>
    <comment ref="E344" authorId="0" shapeId="0" xr:uid="{8080EA47-4B28-4FFC-AEC6-825BB7BA4766}">
      <text>
        <r>
          <rPr>
            <sz val="9"/>
            <color indexed="81"/>
            <rFont val="Tahoma"/>
            <family val="2"/>
          </rPr>
          <t>Account_Balance_MTD(acctdept: {Map!D434})</t>
        </r>
      </text>
    </comment>
    <comment ref="F344" authorId="0" shapeId="0" xr:uid="{762205F9-5015-44EF-A43C-AE2624F3C43C}">
      <text>
        <r>
          <rPr>
            <sz val="9"/>
            <color indexed="81"/>
            <rFont val="Tahoma"/>
            <family val="2"/>
          </rPr>
          <t>Account_Balance_MTD(acctdept: {Map!E434})</t>
        </r>
      </text>
    </comment>
    <comment ref="G344" authorId="0" shapeId="0" xr:uid="{A9449061-98B5-4DA7-8496-93780433C004}">
      <text>
        <r>
          <rPr>
            <sz val="9"/>
            <color indexed="81"/>
            <rFont val="Tahoma"/>
            <family val="2"/>
          </rPr>
          <t>Account_Balance_MTD(acctdept: {Map!F434})</t>
        </r>
      </text>
    </comment>
    <comment ref="H344" authorId="0" shapeId="0" xr:uid="{72142CB6-8971-4CB9-B786-49822BE6008F}">
      <text>
        <r>
          <rPr>
            <sz val="9"/>
            <color indexed="81"/>
            <rFont val="Tahoma"/>
            <family val="2"/>
          </rPr>
          <t>Account_Balance_MTD(acctdept: {Map!G434})</t>
        </r>
      </text>
    </comment>
    <comment ref="I344" authorId="0" shapeId="0" xr:uid="{2BC91CDB-A4AB-478A-8085-E363E8C1D0A1}">
      <text>
        <r>
          <rPr>
            <sz val="9"/>
            <color indexed="81"/>
            <rFont val="Tahoma"/>
            <family val="2"/>
          </rPr>
          <t>Account_Balance_MTD(acctdept: {Map!H434})</t>
        </r>
      </text>
    </comment>
    <comment ref="J344" authorId="0" shapeId="0" xr:uid="{353187E4-F6B0-428E-AFE5-EBFDF097A6E8}">
      <text>
        <r>
          <rPr>
            <sz val="9"/>
            <color indexed="81"/>
            <rFont val="Tahoma"/>
            <family val="2"/>
          </rPr>
          <t>Account_Balance_MTD(acctdept: {Map!I434})</t>
        </r>
      </text>
    </comment>
    <comment ref="K344" authorId="0" shapeId="0" xr:uid="{F2D3E152-0793-4FB8-A5AD-335578EF94B9}">
      <text>
        <r>
          <rPr>
            <sz val="9"/>
            <color indexed="81"/>
            <rFont val="Tahoma"/>
            <family val="2"/>
          </rPr>
          <t>Account_Balance_MTD(acctdept: {Map!J434})</t>
        </r>
      </text>
    </comment>
    <comment ref="L344" authorId="0" shapeId="0" xr:uid="{B4A627EE-BB97-4AB5-A526-1A177CC85F93}">
      <text>
        <r>
          <rPr>
            <sz val="9"/>
            <color indexed="81"/>
            <rFont val="Tahoma"/>
            <family val="2"/>
          </rPr>
          <t>Account_Balance_MTD(acctdept: {Map!K434})</t>
        </r>
      </text>
    </comment>
    <comment ref="M344" authorId="0" shapeId="0" xr:uid="{75E1F1DB-17AB-4E51-AB2B-BD29507478E4}">
      <text>
        <r>
          <rPr>
            <sz val="9"/>
            <color indexed="81"/>
            <rFont val="Tahoma"/>
            <family val="2"/>
          </rPr>
          <t>Account_Balance_MTD(acctdept: {Map!L434})</t>
        </r>
      </text>
    </comment>
    <comment ref="D345" authorId="0" shapeId="0" xr:uid="{C6512360-9726-4829-9D6B-85EFE95AD941}">
      <text>
        <r>
          <rPr>
            <sz val="9"/>
            <color indexed="81"/>
            <rFont val="Tahoma"/>
            <family val="2"/>
          </rPr>
          <t>Account_Balance_MTD(acctdept: {Map!C435})</t>
        </r>
      </text>
    </comment>
    <comment ref="E345" authorId="0" shapeId="0" xr:uid="{8BAC750D-F40B-417F-AC89-5D6C1F13C116}">
      <text>
        <r>
          <rPr>
            <sz val="9"/>
            <color indexed="81"/>
            <rFont val="Tahoma"/>
            <family val="2"/>
          </rPr>
          <t>Account_Balance_MTD(acctdept: {Map!D435})</t>
        </r>
      </text>
    </comment>
    <comment ref="F345" authorId="0" shapeId="0" xr:uid="{8D35C35A-F87F-47BE-BB68-3DC6311F4B80}">
      <text>
        <r>
          <rPr>
            <sz val="9"/>
            <color indexed="81"/>
            <rFont val="Tahoma"/>
            <family val="2"/>
          </rPr>
          <t>Account_Balance_MTD(acctdept: {Map!E435})</t>
        </r>
      </text>
    </comment>
    <comment ref="G345" authorId="0" shapeId="0" xr:uid="{A7E467C2-E008-4320-8ADD-CD0BC118FFD0}">
      <text>
        <r>
          <rPr>
            <sz val="9"/>
            <color indexed="81"/>
            <rFont val="Tahoma"/>
            <family val="2"/>
          </rPr>
          <t>Account_Balance_MTD(acctdept: {Map!F435})</t>
        </r>
      </text>
    </comment>
    <comment ref="H345" authorId="0" shapeId="0" xr:uid="{FAA5EE22-7110-4452-9E94-D26FB7EAE9EC}">
      <text>
        <r>
          <rPr>
            <sz val="9"/>
            <color indexed="81"/>
            <rFont val="Tahoma"/>
            <family val="2"/>
          </rPr>
          <t>Account_Balance_MTD(acctdept: {Map!G435})</t>
        </r>
      </text>
    </comment>
    <comment ref="I345" authorId="0" shapeId="0" xr:uid="{831B39DD-04D2-4554-BB99-BE2135D17E90}">
      <text>
        <r>
          <rPr>
            <sz val="9"/>
            <color indexed="81"/>
            <rFont val="Tahoma"/>
            <family val="2"/>
          </rPr>
          <t>Account_Balance_MTD(acctdept: {Map!H435})</t>
        </r>
      </text>
    </comment>
    <comment ref="J345" authorId="0" shapeId="0" xr:uid="{45D0EA8C-B599-4546-A4BE-16BBA265D0AD}">
      <text>
        <r>
          <rPr>
            <sz val="9"/>
            <color indexed="81"/>
            <rFont val="Tahoma"/>
            <family val="2"/>
          </rPr>
          <t>Account_Balance_MTD(acctdept: {Map!I435})</t>
        </r>
      </text>
    </comment>
    <comment ref="K345" authorId="0" shapeId="0" xr:uid="{C0612417-FF7A-48A8-8F4D-0F3BAE344DA5}">
      <text>
        <r>
          <rPr>
            <sz val="9"/>
            <color indexed="81"/>
            <rFont val="Tahoma"/>
            <family val="2"/>
          </rPr>
          <t>Account_Balance_MTD(acctdept: {Map!J435})</t>
        </r>
      </text>
    </comment>
    <comment ref="L345" authorId="0" shapeId="0" xr:uid="{003EFE68-B0A4-4E4F-9ADA-DAB1B543F2B5}">
      <text>
        <r>
          <rPr>
            <sz val="9"/>
            <color indexed="81"/>
            <rFont val="Tahoma"/>
            <family val="2"/>
          </rPr>
          <t>Account_Balance_MTD(acctdept: {Map!K435})</t>
        </r>
      </text>
    </comment>
    <comment ref="M345" authorId="0" shapeId="0" xr:uid="{139C12C2-BFAA-49C5-80AC-4A87C40FA68E}">
      <text>
        <r>
          <rPr>
            <sz val="9"/>
            <color indexed="81"/>
            <rFont val="Tahoma"/>
            <family val="2"/>
          </rPr>
          <t>Account_Balance_MTD(acctdept: {Map!L435})</t>
        </r>
      </text>
    </comment>
    <comment ref="D346" authorId="0" shapeId="0" xr:uid="{17F5B9AB-87DD-43D8-9DC9-561F0C42A72C}">
      <text>
        <r>
          <rPr>
            <sz val="9"/>
            <color indexed="81"/>
            <rFont val="Tahoma"/>
            <family val="2"/>
          </rPr>
          <t>Account_Balance_MTD(acctdept: {Map!C436})</t>
        </r>
      </text>
    </comment>
    <comment ref="E346" authorId="0" shapeId="0" xr:uid="{78D969E5-1B49-4CD3-9132-8A987510CD0C}">
      <text>
        <r>
          <rPr>
            <sz val="9"/>
            <color indexed="81"/>
            <rFont val="Tahoma"/>
            <family val="2"/>
          </rPr>
          <t>Account_Balance_MTD(acctdept: {Map!D436})</t>
        </r>
      </text>
    </comment>
    <comment ref="F346" authorId="0" shapeId="0" xr:uid="{07DCDC97-1DBF-4690-BBFB-8111C67810DA}">
      <text>
        <r>
          <rPr>
            <sz val="9"/>
            <color indexed="81"/>
            <rFont val="Tahoma"/>
            <family val="2"/>
          </rPr>
          <t>Account_Balance_MTD(acctdept: {Map!E436})</t>
        </r>
      </text>
    </comment>
    <comment ref="G346" authorId="0" shapeId="0" xr:uid="{B3F920EB-EFB0-455B-92B5-279C061C257F}">
      <text>
        <r>
          <rPr>
            <sz val="9"/>
            <color indexed="81"/>
            <rFont val="Tahoma"/>
            <family val="2"/>
          </rPr>
          <t>Account_Balance_MTD(acctdept: {Map!F436})</t>
        </r>
      </text>
    </comment>
    <comment ref="H346" authorId="0" shapeId="0" xr:uid="{83C70C4A-C998-4FF8-A4CB-CFB7D0961212}">
      <text>
        <r>
          <rPr>
            <sz val="9"/>
            <color indexed="81"/>
            <rFont val="Tahoma"/>
            <family val="2"/>
          </rPr>
          <t>Account_Balance_MTD(acctdept: {Map!G436})</t>
        </r>
      </text>
    </comment>
    <comment ref="I346" authorId="0" shapeId="0" xr:uid="{7CD330F0-81BD-43E6-A65F-AA8F1E3BE10C}">
      <text>
        <r>
          <rPr>
            <sz val="9"/>
            <color indexed="81"/>
            <rFont val="Tahoma"/>
            <family val="2"/>
          </rPr>
          <t>Account_Balance_MTD(acctdept: {Map!H436})</t>
        </r>
      </text>
    </comment>
    <comment ref="J346" authorId="0" shapeId="0" xr:uid="{F0B0D955-22CB-4F07-BEA7-DC5D70B5CCEE}">
      <text>
        <r>
          <rPr>
            <sz val="9"/>
            <color indexed="81"/>
            <rFont val="Tahoma"/>
            <family val="2"/>
          </rPr>
          <t>Account_Balance_MTD(acctdept: {Map!I436})</t>
        </r>
      </text>
    </comment>
    <comment ref="K346" authorId="0" shapeId="0" xr:uid="{EEE771E8-2F33-4FDC-ABA8-0EE82878F0EE}">
      <text>
        <r>
          <rPr>
            <sz val="9"/>
            <color indexed="81"/>
            <rFont val="Tahoma"/>
            <family val="2"/>
          </rPr>
          <t>Account_Balance_MTD(acctdept: {Map!J436})</t>
        </r>
      </text>
    </comment>
    <comment ref="L346" authorId="0" shapeId="0" xr:uid="{B48E38C5-48A8-49B0-A88D-6BD2243758CC}">
      <text>
        <r>
          <rPr>
            <sz val="9"/>
            <color indexed="81"/>
            <rFont val="Tahoma"/>
            <family val="2"/>
          </rPr>
          <t>Account_Balance_MTD(acctdept: {Map!K436})</t>
        </r>
      </text>
    </comment>
    <comment ref="M346" authorId="0" shapeId="0" xr:uid="{89A47422-A8E8-4C56-A966-078260D79BC5}">
      <text>
        <r>
          <rPr>
            <sz val="9"/>
            <color indexed="81"/>
            <rFont val="Tahoma"/>
            <family val="2"/>
          </rPr>
          <t>Account_Balance_MTD(acctdept: {Map!L436})</t>
        </r>
      </text>
    </comment>
    <comment ref="D347" authorId="0" shapeId="0" xr:uid="{75519D5D-B668-42C4-A564-3E4F2DE0BD42}">
      <text>
        <r>
          <rPr>
            <sz val="9"/>
            <color indexed="81"/>
            <rFont val="Tahoma"/>
            <family val="2"/>
          </rPr>
          <t>Account_Balance_MTD(acctdept: {Map!C437})</t>
        </r>
      </text>
    </comment>
    <comment ref="E347" authorId="0" shapeId="0" xr:uid="{5DF21C8F-E57C-4B14-AF1C-8B357D00CAB1}">
      <text>
        <r>
          <rPr>
            <sz val="9"/>
            <color indexed="81"/>
            <rFont val="Tahoma"/>
            <family val="2"/>
          </rPr>
          <t>Account_Balance_MTD(acctdept: {Map!D437})</t>
        </r>
      </text>
    </comment>
    <comment ref="F347" authorId="0" shapeId="0" xr:uid="{5A3E7D02-2331-4A9A-ADF5-ECC793974F7B}">
      <text>
        <r>
          <rPr>
            <sz val="9"/>
            <color indexed="81"/>
            <rFont val="Tahoma"/>
            <family val="2"/>
          </rPr>
          <t>Account_Balance_MTD(acctdept: {Map!E437})</t>
        </r>
      </text>
    </comment>
    <comment ref="G347" authorId="0" shapeId="0" xr:uid="{592D1028-AEEB-4D8A-B1F2-700D4CF925E9}">
      <text>
        <r>
          <rPr>
            <sz val="9"/>
            <color indexed="81"/>
            <rFont val="Tahoma"/>
            <family val="2"/>
          </rPr>
          <t>Account_Balance_MTD(acctdept: {Map!F437})</t>
        </r>
      </text>
    </comment>
    <comment ref="H347" authorId="0" shapeId="0" xr:uid="{1A42AD53-8578-431F-BAE2-FA038BE6715F}">
      <text>
        <r>
          <rPr>
            <sz val="9"/>
            <color indexed="81"/>
            <rFont val="Tahoma"/>
            <family val="2"/>
          </rPr>
          <t>Account_Balance_MTD(acctdept: {Map!G437})</t>
        </r>
      </text>
    </comment>
    <comment ref="I347" authorId="0" shapeId="0" xr:uid="{CBF7C330-E0BE-4F67-A9BE-B8444DFD299C}">
      <text>
        <r>
          <rPr>
            <sz val="9"/>
            <color indexed="81"/>
            <rFont val="Tahoma"/>
            <family val="2"/>
          </rPr>
          <t>Account_Balance_MTD(acctdept: {Map!H437})</t>
        </r>
      </text>
    </comment>
    <comment ref="J347" authorId="0" shapeId="0" xr:uid="{22EEC2B0-A9D7-41F5-AD33-42179EC7F190}">
      <text>
        <r>
          <rPr>
            <sz val="9"/>
            <color indexed="81"/>
            <rFont val="Tahoma"/>
            <family val="2"/>
          </rPr>
          <t>Account_Balance_MTD(acctdept: {Map!I437})</t>
        </r>
      </text>
    </comment>
    <comment ref="K347" authorId="0" shapeId="0" xr:uid="{49E4D878-574A-4FCF-AE16-881571B0CBD1}">
      <text>
        <r>
          <rPr>
            <sz val="9"/>
            <color indexed="81"/>
            <rFont val="Tahoma"/>
            <family val="2"/>
          </rPr>
          <t>Account_Balance_MTD(acctdept: {Map!J437})</t>
        </r>
      </text>
    </comment>
    <comment ref="L347" authorId="0" shapeId="0" xr:uid="{637082A0-8848-4228-9472-2D6CA430AB77}">
      <text>
        <r>
          <rPr>
            <sz val="9"/>
            <color indexed="81"/>
            <rFont val="Tahoma"/>
            <family val="2"/>
          </rPr>
          <t>Account_Balance_MTD(acctdept: {Map!K437})</t>
        </r>
      </text>
    </comment>
    <comment ref="M347" authorId="0" shapeId="0" xr:uid="{30183D75-470D-4E79-9999-88AE307D5451}">
      <text>
        <r>
          <rPr>
            <sz val="9"/>
            <color indexed="81"/>
            <rFont val="Tahoma"/>
            <family val="2"/>
          </rPr>
          <t>Account_Balance_MTD(acctdept: {Map!L437})</t>
        </r>
      </text>
    </comment>
    <comment ref="D348" authorId="0" shapeId="0" xr:uid="{CE89018F-C920-4011-BC32-1EC3E3646C73}">
      <text>
        <r>
          <rPr>
            <sz val="9"/>
            <color indexed="81"/>
            <rFont val="Tahoma"/>
            <family val="2"/>
          </rPr>
          <t>Account_Balance_MTD(acctdept: {Map!C438})</t>
        </r>
      </text>
    </comment>
    <comment ref="E348" authorId="0" shapeId="0" xr:uid="{6663FEF9-FA08-405B-8A3D-1BBA275440E5}">
      <text>
        <r>
          <rPr>
            <sz val="9"/>
            <color indexed="81"/>
            <rFont val="Tahoma"/>
            <family val="2"/>
          </rPr>
          <t>Account_Balance_MTD(acctdept: {Map!D438})</t>
        </r>
      </text>
    </comment>
    <comment ref="F348" authorId="0" shapeId="0" xr:uid="{4CA1F49C-4D85-4AD2-B326-41B7195E6677}">
      <text>
        <r>
          <rPr>
            <sz val="9"/>
            <color indexed="81"/>
            <rFont val="Tahoma"/>
            <family val="2"/>
          </rPr>
          <t>Account_Balance_MTD(acctdept: {Map!E438})</t>
        </r>
      </text>
    </comment>
    <comment ref="G348" authorId="0" shapeId="0" xr:uid="{A42B9542-DFE7-47AB-B8AD-2ADB81430BC9}">
      <text>
        <r>
          <rPr>
            <sz val="9"/>
            <color indexed="81"/>
            <rFont val="Tahoma"/>
            <family val="2"/>
          </rPr>
          <t>Account_Balance_MTD(acctdept: {Map!F438})</t>
        </r>
      </text>
    </comment>
    <comment ref="H348" authorId="0" shapeId="0" xr:uid="{D85480BA-01E9-4235-AC86-13F0D99D908E}">
      <text>
        <r>
          <rPr>
            <sz val="9"/>
            <color indexed="81"/>
            <rFont val="Tahoma"/>
            <family val="2"/>
          </rPr>
          <t>Account_Balance_MTD(acctdept: {Map!G438})</t>
        </r>
      </text>
    </comment>
    <comment ref="I348" authorId="0" shapeId="0" xr:uid="{0971C121-BA65-4171-9909-A7A8B65FCBEB}">
      <text>
        <r>
          <rPr>
            <sz val="9"/>
            <color indexed="81"/>
            <rFont val="Tahoma"/>
            <family val="2"/>
          </rPr>
          <t>Account_Balance_MTD(acctdept: {Map!H438})</t>
        </r>
      </text>
    </comment>
    <comment ref="J348" authorId="0" shapeId="0" xr:uid="{42BCEF1E-84A0-42C0-A9E4-581A210899ED}">
      <text>
        <r>
          <rPr>
            <sz val="9"/>
            <color indexed="81"/>
            <rFont val="Tahoma"/>
            <family val="2"/>
          </rPr>
          <t>Account_Balance_MTD(acctdept: {Map!I438})</t>
        </r>
      </text>
    </comment>
    <comment ref="K348" authorId="0" shapeId="0" xr:uid="{684357EB-BF2C-44A9-A7B3-F6473235BDB7}">
      <text>
        <r>
          <rPr>
            <sz val="9"/>
            <color indexed="81"/>
            <rFont val="Tahoma"/>
            <family val="2"/>
          </rPr>
          <t>Account_Balance_MTD(acctdept: {Map!J438})</t>
        </r>
      </text>
    </comment>
    <comment ref="L348" authorId="0" shapeId="0" xr:uid="{48559532-878F-416B-816C-92DC20972112}">
      <text>
        <r>
          <rPr>
            <sz val="9"/>
            <color indexed="81"/>
            <rFont val="Tahoma"/>
            <family val="2"/>
          </rPr>
          <t>Account_Balance_MTD(acctdept: {Map!K438})</t>
        </r>
      </text>
    </comment>
    <comment ref="M348" authorId="0" shapeId="0" xr:uid="{0A7236E3-6DD3-4EBD-BC7B-9AA7E76D75C0}">
      <text>
        <r>
          <rPr>
            <sz val="9"/>
            <color indexed="81"/>
            <rFont val="Tahoma"/>
            <family val="2"/>
          </rPr>
          <t>Account_Balance_MTD(acctdept: {Map!L438})</t>
        </r>
      </text>
    </comment>
    <comment ref="D349" authorId="0" shapeId="0" xr:uid="{A3793132-4A3D-4F8E-B325-DACB13AB4D05}">
      <text>
        <r>
          <rPr>
            <sz val="9"/>
            <color indexed="81"/>
            <rFont val="Tahoma"/>
            <family val="2"/>
          </rPr>
          <t>Account_Balance_MTD(acctdept: {Map!C439})</t>
        </r>
      </text>
    </comment>
    <comment ref="E349" authorId="0" shapeId="0" xr:uid="{B87CA814-EA22-4016-A935-B8BDD739D294}">
      <text>
        <r>
          <rPr>
            <sz val="9"/>
            <color indexed="81"/>
            <rFont val="Tahoma"/>
            <family val="2"/>
          </rPr>
          <t>Account_Balance_MTD(acctdept: {Map!D439})</t>
        </r>
      </text>
    </comment>
    <comment ref="F349" authorId="0" shapeId="0" xr:uid="{F3FD3EB0-E8ED-404A-B1B3-450FC3E1060E}">
      <text>
        <r>
          <rPr>
            <sz val="9"/>
            <color indexed="81"/>
            <rFont val="Tahoma"/>
            <family val="2"/>
          </rPr>
          <t>Account_Balance_MTD(acctdept: {Map!E439})</t>
        </r>
      </text>
    </comment>
    <comment ref="G349" authorId="0" shapeId="0" xr:uid="{0959DDF9-F599-480B-9AF0-19080E40B370}">
      <text>
        <r>
          <rPr>
            <sz val="9"/>
            <color indexed="81"/>
            <rFont val="Tahoma"/>
            <family val="2"/>
          </rPr>
          <t>Account_Balance_MTD(acctdept: {Map!F439})</t>
        </r>
      </text>
    </comment>
    <comment ref="H349" authorId="0" shapeId="0" xr:uid="{05D56816-0858-4D70-83A3-F743DFEA4F6B}">
      <text>
        <r>
          <rPr>
            <sz val="9"/>
            <color indexed="81"/>
            <rFont val="Tahoma"/>
            <family val="2"/>
          </rPr>
          <t>Account_Balance_MTD(acctdept: {Map!G439})</t>
        </r>
      </text>
    </comment>
    <comment ref="I349" authorId="0" shapeId="0" xr:uid="{9E8D7908-CCB0-4857-B422-F3DD4050F732}">
      <text>
        <r>
          <rPr>
            <sz val="9"/>
            <color indexed="81"/>
            <rFont val="Tahoma"/>
            <family val="2"/>
          </rPr>
          <t>Account_Balance_MTD(acctdept: {Map!H439})</t>
        </r>
      </text>
    </comment>
    <comment ref="J349" authorId="0" shapeId="0" xr:uid="{4F75CF0E-C836-4580-A95B-2F39E4477CFC}">
      <text>
        <r>
          <rPr>
            <sz val="9"/>
            <color indexed="81"/>
            <rFont val="Tahoma"/>
            <family val="2"/>
          </rPr>
          <t>Account_Balance_MTD(acctdept: {Map!I439})</t>
        </r>
      </text>
    </comment>
    <comment ref="K349" authorId="0" shapeId="0" xr:uid="{A96C7DA4-B3CB-4145-A426-7298110067D3}">
      <text>
        <r>
          <rPr>
            <sz val="9"/>
            <color indexed="81"/>
            <rFont val="Tahoma"/>
            <family val="2"/>
          </rPr>
          <t>Account_Balance_MTD(acctdept: {Map!J439})</t>
        </r>
      </text>
    </comment>
    <comment ref="L349" authorId="0" shapeId="0" xr:uid="{DB7430B9-808E-45DF-8159-1DA8C4E49F26}">
      <text>
        <r>
          <rPr>
            <sz val="9"/>
            <color indexed="81"/>
            <rFont val="Tahoma"/>
            <family val="2"/>
          </rPr>
          <t>Account_Balance_MTD(acctdept: {Map!K439})</t>
        </r>
      </text>
    </comment>
    <comment ref="M349" authorId="0" shapeId="0" xr:uid="{6AF38105-D69A-4F3B-A484-58DE621D5964}">
      <text>
        <r>
          <rPr>
            <sz val="9"/>
            <color indexed="81"/>
            <rFont val="Tahoma"/>
            <family val="2"/>
          </rPr>
          <t>Account_Balance_MTD(acctdept: {Map!L439})</t>
        </r>
      </text>
    </comment>
    <comment ref="D350" authorId="0" shapeId="0" xr:uid="{969E82F6-B22F-4618-BE8B-4AEBE2757D7F}">
      <text>
        <r>
          <rPr>
            <sz val="9"/>
            <color indexed="81"/>
            <rFont val="Tahoma"/>
            <family val="2"/>
          </rPr>
          <t>Account_Balance_MTD(acctdept: {Map!C440})</t>
        </r>
      </text>
    </comment>
    <comment ref="E350" authorId="0" shapeId="0" xr:uid="{93244174-ACC6-43B1-A2C5-6A1EFD392658}">
      <text>
        <r>
          <rPr>
            <sz val="9"/>
            <color indexed="81"/>
            <rFont val="Tahoma"/>
            <family val="2"/>
          </rPr>
          <t>Account_Balance_MTD(acctdept: {Map!D440})</t>
        </r>
      </text>
    </comment>
    <comment ref="F350" authorId="0" shapeId="0" xr:uid="{198B49BF-204A-461C-B43F-7B4DD2C9FE80}">
      <text>
        <r>
          <rPr>
            <sz val="9"/>
            <color indexed="81"/>
            <rFont val="Tahoma"/>
            <family val="2"/>
          </rPr>
          <t>Account_Balance_MTD(acctdept: {Map!E440})</t>
        </r>
      </text>
    </comment>
    <comment ref="G350" authorId="0" shapeId="0" xr:uid="{E12A0BB5-F78E-429B-B8A6-C5E232BF5E12}">
      <text>
        <r>
          <rPr>
            <sz val="9"/>
            <color indexed="81"/>
            <rFont val="Tahoma"/>
            <family val="2"/>
          </rPr>
          <t>Account_Balance_MTD(acctdept: {Map!F440})</t>
        </r>
      </text>
    </comment>
    <comment ref="H350" authorId="0" shapeId="0" xr:uid="{C41CA9E9-9D28-46BE-93EE-84AAECE23368}">
      <text>
        <r>
          <rPr>
            <sz val="9"/>
            <color indexed="81"/>
            <rFont val="Tahoma"/>
            <family val="2"/>
          </rPr>
          <t>Account_Balance_MTD(acctdept: {Map!G440})</t>
        </r>
      </text>
    </comment>
    <comment ref="I350" authorId="0" shapeId="0" xr:uid="{16CE7D65-E6B7-44F6-A2B2-20FE762BEB5B}">
      <text>
        <r>
          <rPr>
            <sz val="9"/>
            <color indexed="81"/>
            <rFont val="Tahoma"/>
            <family val="2"/>
          </rPr>
          <t>Account_Balance_MTD(acctdept: {Map!H440})</t>
        </r>
      </text>
    </comment>
    <comment ref="J350" authorId="0" shapeId="0" xr:uid="{069A3699-F608-446B-9791-03CFD080899D}">
      <text>
        <r>
          <rPr>
            <sz val="9"/>
            <color indexed="81"/>
            <rFont val="Tahoma"/>
            <family val="2"/>
          </rPr>
          <t>Account_Balance_MTD(acctdept: {Map!I440})</t>
        </r>
      </text>
    </comment>
    <comment ref="K350" authorId="0" shapeId="0" xr:uid="{9DC0778E-35D4-4D7F-8DFB-4203AF76B2B5}">
      <text>
        <r>
          <rPr>
            <sz val="9"/>
            <color indexed="81"/>
            <rFont val="Tahoma"/>
            <family val="2"/>
          </rPr>
          <t>Account_Balance_MTD(acctdept: {Map!J440})</t>
        </r>
      </text>
    </comment>
    <comment ref="L350" authorId="0" shapeId="0" xr:uid="{4F2FADBF-10CB-4E53-88F2-30B4251DA397}">
      <text>
        <r>
          <rPr>
            <sz val="9"/>
            <color indexed="81"/>
            <rFont val="Tahoma"/>
            <family val="2"/>
          </rPr>
          <t>Account_Balance_MTD(acctdept: {Map!K440})</t>
        </r>
      </text>
    </comment>
    <comment ref="M350" authorId="0" shapeId="0" xr:uid="{647FFAEC-EE25-403F-9B22-FA8E0AC66B3D}">
      <text>
        <r>
          <rPr>
            <sz val="9"/>
            <color indexed="81"/>
            <rFont val="Tahoma"/>
            <family val="2"/>
          </rPr>
          <t>Account_Balance_MTD(acctdept: {Map!L440})</t>
        </r>
      </text>
    </comment>
    <comment ref="D351" authorId="0" shapeId="0" xr:uid="{EA043F6C-D526-40C6-94A3-F651A0D15A42}">
      <text>
        <r>
          <rPr>
            <sz val="9"/>
            <color indexed="81"/>
            <rFont val="Tahoma"/>
            <family val="2"/>
          </rPr>
          <t>Account_Balance_MTD(acctdept: {Map!C441})</t>
        </r>
      </text>
    </comment>
    <comment ref="E351" authorId="0" shapeId="0" xr:uid="{C03F3A5A-7BD7-461F-9B43-2CE76EDDAD86}">
      <text>
        <r>
          <rPr>
            <sz val="9"/>
            <color indexed="81"/>
            <rFont val="Tahoma"/>
            <family val="2"/>
          </rPr>
          <t>Account_Balance_MTD(acctdept: {Map!D441})</t>
        </r>
      </text>
    </comment>
    <comment ref="F351" authorId="0" shapeId="0" xr:uid="{232407EB-7F72-4C9D-90D6-CF36064BCF30}">
      <text>
        <r>
          <rPr>
            <sz val="9"/>
            <color indexed="81"/>
            <rFont val="Tahoma"/>
            <family val="2"/>
          </rPr>
          <t>Account_Balance_MTD(acctdept: {Map!E441})</t>
        </r>
      </text>
    </comment>
    <comment ref="G351" authorId="0" shapeId="0" xr:uid="{403BC23D-A9D8-4B19-B3A3-71D2306C7544}">
      <text>
        <r>
          <rPr>
            <sz val="9"/>
            <color indexed="81"/>
            <rFont val="Tahoma"/>
            <family val="2"/>
          </rPr>
          <t>Account_Balance_MTD(acctdept: {Map!F441})</t>
        </r>
      </text>
    </comment>
    <comment ref="H351" authorId="0" shapeId="0" xr:uid="{1427E04E-20E0-4804-AE43-EC9894F429B9}">
      <text>
        <r>
          <rPr>
            <sz val="9"/>
            <color indexed="81"/>
            <rFont val="Tahoma"/>
            <family val="2"/>
          </rPr>
          <t>Account_Balance_MTD(acctdept: {Map!G441})</t>
        </r>
      </text>
    </comment>
    <comment ref="I351" authorId="0" shapeId="0" xr:uid="{69860CDF-57D8-41FF-988A-52C445F2726F}">
      <text>
        <r>
          <rPr>
            <sz val="9"/>
            <color indexed="81"/>
            <rFont val="Tahoma"/>
            <family val="2"/>
          </rPr>
          <t>Account_Balance_MTD(acctdept: {Map!H441})</t>
        </r>
      </text>
    </comment>
    <comment ref="J351" authorId="0" shapeId="0" xr:uid="{6A533DC5-5B6D-42BB-BF7F-C7214143F182}">
      <text>
        <r>
          <rPr>
            <sz val="9"/>
            <color indexed="81"/>
            <rFont val="Tahoma"/>
            <family val="2"/>
          </rPr>
          <t>Account_Balance_MTD(acctdept: {Map!I441})</t>
        </r>
      </text>
    </comment>
    <comment ref="K351" authorId="0" shapeId="0" xr:uid="{B64666E7-F8F1-4F9D-9D9D-1D14684C0A8F}">
      <text>
        <r>
          <rPr>
            <sz val="9"/>
            <color indexed="81"/>
            <rFont val="Tahoma"/>
            <family val="2"/>
          </rPr>
          <t>Account_Balance_MTD(acctdept: {Map!J441})</t>
        </r>
      </text>
    </comment>
    <comment ref="L351" authorId="0" shapeId="0" xr:uid="{D30E1FCD-D021-4207-ABEE-147EE9030495}">
      <text>
        <r>
          <rPr>
            <sz val="9"/>
            <color indexed="81"/>
            <rFont val="Tahoma"/>
            <family val="2"/>
          </rPr>
          <t>Account_Balance_MTD(acctdept: {Map!K441})</t>
        </r>
      </text>
    </comment>
    <comment ref="M351" authorId="0" shapeId="0" xr:uid="{79007024-2B6A-47BB-9A7E-2B1B37BAC616}">
      <text>
        <r>
          <rPr>
            <sz val="9"/>
            <color indexed="81"/>
            <rFont val="Tahoma"/>
            <family val="2"/>
          </rPr>
          <t>Account_Balance_MTD(acctdept: {Map!L441})</t>
        </r>
      </text>
    </comment>
    <comment ref="D352" authorId="0" shapeId="0" xr:uid="{67BCDC93-883B-4B52-9E88-5F7F3156892F}">
      <text>
        <r>
          <rPr>
            <sz val="9"/>
            <color indexed="81"/>
            <rFont val="Tahoma"/>
            <family val="2"/>
          </rPr>
          <t>Account_Balance_MTD(acctdept: {Map!C442})</t>
        </r>
      </text>
    </comment>
    <comment ref="E352" authorId="0" shapeId="0" xr:uid="{16ECA0BB-553A-404C-AB84-89C8EF472FE9}">
      <text>
        <r>
          <rPr>
            <sz val="9"/>
            <color indexed="81"/>
            <rFont val="Tahoma"/>
            <family val="2"/>
          </rPr>
          <t>Account_Balance_MTD(acctdept: {Map!D442})</t>
        </r>
      </text>
    </comment>
    <comment ref="F352" authorId="0" shapeId="0" xr:uid="{BDAD09CE-EC44-48D8-9707-069026280A25}">
      <text>
        <r>
          <rPr>
            <sz val="9"/>
            <color indexed="81"/>
            <rFont val="Tahoma"/>
            <family val="2"/>
          </rPr>
          <t>Account_Balance_MTD(acctdept: {Map!E442})</t>
        </r>
      </text>
    </comment>
    <comment ref="G352" authorId="0" shapeId="0" xr:uid="{8878C52C-B457-4ACE-9C99-BC8E149850A1}">
      <text>
        <r>
          <rPr>
            <sz val="9"/>
            <color indexed="81"/>
            <rFont val="Tahoma"/>
            <family val="2"/>
          </rPr>
          <t>Account_Balance_MTD(acctdept: {Map!F442})</t>
        </r>
      </text>
    </comment>
    <comment ref="H352" authorId="0" shapeId="0" xr:uid="{DE993945-D5F4-48B2-B560-E5FFD5DFA555}">
      <text>
        <r>
          <rPr>
            <sz val="9"/>
            <color indexed="81"/>
            <rFont val="Tahoma"/>
            <family val="2"/>
          </rPr>
          <t>Account_Balance_MTD(acctdept: {Map!G442})</t>
        </r>
      </text>
    </comment>
    <comment ref="I352" authorId="0" shapeId="0" xr:uid="{7D86471C-5433-4F73-A23A-B4306EE952DE}">
      <text>
        <r>
          <rPr>
            <sz val="9"/>
            <color indexed="81"/>
            <rFont val="Tahoma"/>
            <family val="2"/>
          </rPr>
          <t>Account_Balance_MTD(acctdept: {Map!H442})</t>
        </r>
      </text>
    </comment>
    <comment ref="J352" authorId="0" shapeId="0" xr:uid="{334E3141-7886-43EB-B09C-7727453BCCC1}">
      <text>
        <r>
          <rPr>
            <sz val="9"/>
            <color indexed="81"/>
            <rFont val="Tahoma"/>
            <family val="2"/>
          </rPr>
          <t>Account_Balance_MTD(acctdept: {Map!I442})</t>
        </r>
      </text>
    </comment>
    <comment ref="K352" authorId="0" shapeId="0" xr:uid="{AA61009D-F114-4457-93AF-0FC29F55B5D4}">
      <text>
        <r>
          <rPr>
            <sz val="9"/>
            <color indexed="81"/>
            <rFont val="Tahoma"/>
            <family val="2"/>
          </rPr>
          <t>Account_Balance_MTD(acctdept: {Map!J442})</t>
        </r>
      </text>
    </comment>
    <comment ref="L352" authorId="0" shapeId="0" xr:uid="{7A25E4F1-9140-4992-9BF1-BAC7948C0395}">
      <text>
        <r>
          <rPr>
            <sz val="9"/>
            <color indexed="81"/>
            <rFont val="Tahoma"/>
            <family val="2"/>
          </rPr>
          <t>Account_Balance_MTD(acctdept: {Map!K442})</t>
        </r>
      </text>
    </comment>
    <comment ref="M352" authorId="0" shapeId="0" xr:uid="{8278B46B-B6D2-494F-83EC-0B6FD013342B}">
      <text>
        <r>
          <rPr>
            <sz val="9"/>
            <color indexed="81"/>
            <rFont val="Tahoma"/>
            <family val="2"/>
          </rPr>
          <t>Account_Balance_MTD(acctdept: {Map!L442})</t>
        </r>
      </text>
    </comment>
    <comment ref="D353" authorId="0" shapeId="0" xr:uid="{F7BE148C-DE43-4671-BF6B-93F9B894215A}">
      <text>
        <r>
          <rPr>
            <sz val="9"/>
            <color indexed="81"/>
            <rFont val="Tahoma"/>
            <family val="2"/>
          </rPr>
          <t>Account_Balance_MTD(acctdept: {Map!C443})</t>
        </r>
      </text>
    </comment>
    <comment ref="E353" authorId="0" shapeId="0" xr:uid="{4088A48F-E9D5-4611-9D98-112055561F35}">
      <text>
        <r>
          <rPr>
            <sz val="9"/>
            <color indexed="81"/>
            <rFont val="Tahoma"/>
            <family val="2"/>
          </rPr>
          <t>Account_Balance_MTD(acctdept: {Map!D443})</t>
        </r>
      </text>
    </comment>
    <comment ref="F353" authorId="0" shapeId="0" xr:uid="{98F87B17-4DC0-4830-929F-E8079E1DA739}">
      <text>
        <r>
          <rPr>
            <sz val="9"/>
            <color indexed="81"/>
            <rFont val="Tahoma"/>
            <family val="2"/>
          </rPr>
          <t>Account_Balance_MTD(acctdept: {Map!E443})</t>
        </r>
      </text>
    </comment>
    <comment ref="G353" authorId="0" shapeId="0" xr:uid="{4F7F6AD3-34F4-4B5D-A5A8-9303A1C8D927}">
      <text>
        <r>
          <rPr>
            <sz val="9"/>
            <color indexed="81"/>
            <rFont val="Tahoma"/>
            <family val="2"/>
          </rPr>
          <t>Account_Balance_MTD(acctdept: {Map!F443})</t>
        </r>
      </text>
    </comment>
    <comment ref="H353" authorId="0" shapeId="0" xr:uid="{6F0815E0-04B6-4791-B30E-D9566A849E51}">
      <text>
        <r>
          <rPr>
            <sz val="9"/>
            <color indexed="81"/>
            <rFont val="Tahoma"/>
            <family val="2"/>
          </rPr>
          <t>Account_Balance_MTD(acctdept: {Map!G443})</t>
        </r>
      </text>
    </comment>
    <comment ref="I353" authorId="0" shapeId="0" xr:uid="{15971FCB-373F-4DE5-9E99-F7EA4B696DE4}">
      <text>
        <r>
          <rPr>
            <sz val="9"/>
            <color indexed="81"/>
            <rFont val="Tahoma"/>
            <family val="2"/>
          </rPr>
          <t>Account_Balance_MTD(acctdept: {Map!H443})</t>
        </r>
      </text>
    </comment>
    <comment ref="J353" authorId="0" shapeId="0" xr:uid="{61BA7E49-EEFA-4DDB-862A-E2EFDFFDC2CB}">
      <text>
        <r>
          <rPr>
            <sz val="9"/>
            <color indexed="81"/>
            <rFont val="Tahoma"/>
            <family val="2"/>
          </rPr>
          <t>Account_Balance_MTD(acctdept: {Map!I443})</t>
        </r>
      </text>
    </comment>
    <comment ref="K353" authorId="0" shapeId="0" xr:uid="{F853AB75-044F-45E0-8107-D71FC699E174}">
      <text>
        <r>
          <rPr>
            <sz val="9"/>
            <color indexed="81"/>
            <rFont val="Tahoma"/>
            <family val="2"/>
          </rPr>
          <t>Account_Balance_MTD(acctdept: {Map!J443})</t>
        </r>
      </text>
    </comment>
    <comment ref="L353" authorId="0" shapeId="0" xr:uid="{2D134197-A5D1-4F58-A243-F50BF9F565E8}">
      <text>
        <r>
          <rPr>
            <sz val="9"/>
            <color indexed="81"/>
            <rFont val="Tahoma"/>
            <family val="2"/>
          </rPr>
          <t>Account_Balance_MTD(acctdept: {Map!K443})</t>
        </r>
      </text>
    </comment>
    <comment ref="M353" authorId="0" shapeId="0" xr:uid="{17747F5A-F513-408E-A897-5FC91A39BE65}">
      <text>
        <r>
          <rPr>
            <sz val="9"/>
            <color indexed="81"/>
            <rFont val="Tahoma"/>
            <family val="2"/>
          </rPr>
          <t>Account_Balance_MTD(acctdept: {Map!L443})</t>
        </r>
      </text>
    </comment>
    <comment ref="D354" authorId="0" shapeId="0" xr:uid="{A05CE89F-D3CE-4789-BBDC-8199904E643E}">
      <text>
        <r>
          <rPr>
            <sz val="9"/>
            <color indexed="81"/>
            <rFont val="Tahoma"/>
            <family val="2"/>
          </rPr>
          <t>Account_Balance_MTD(acctdept: {Map!C444})</t>
        </r>
      </text>
    </comment>
    <comment ref="E354" authorId="0" shapeId="0" xr:uid="{14C62E41-9893-4922-8FE7-A80A8299049F}">
      <text>
        <r>
          <rPr>
            <sz val="9"/>
            <color indexed="81"/>
            <rFont val="Tahoma"/>
            <family val="2"/>
          </rPr>
          <t>Account_Balance_MTD(acctdept: {Map!D444})</t>
        </r>
      </text>
    </comment>
    <comment ref="F354" authorId="0" shapeId="0" xr:uid="{9AD5699E-2246-4A88-AFF8-68F5F4545DC7}">
      <text>
        <r>
          <rPr>
            <sz val="9"/>
            <color indexed="81"/>
            <rFont val="Tahoma"/>
            <family val="2"/>
          </rPr>
          <t>Account_Balance_MTD(acctdept: {Map!E444})</t>
        </r>
      </text>
    </comment>
    <comment ref="G354" authorId="0" shapeId="0" xr:uid="{0926469F-C3B6-4B41-84A3-0B47FBB57581}">
      <text>
        <r>
          <rPr>
            <sz val="9"/>
            <color indexed="81"/>
            <rFont val="Tahoma"/>
            <family val="2"/>
          </rPr>
          <t>Account_Balance_MTD(acctdept: {Map!F444})</t>
        </r>
      </text>
    </comment>
    <comment ref="H354" authorId="0" shapeId="0" xr:uid="{E1FCF370-60C5-44D8-BBE1-EE63ACF43231}">
      <text>
        <r>
          <rPr>
            <sz val="9"/>
            <color indexed="81"/>
            <rFont val="Tahoma"/>
            <family val="2"/>
          </rPr>
          <t>Account_Balance_MTD(acctdept: {Map!G444})</t>
        </r>
      </text>
    </comment>
    <comment ref="I354" authorId="0" shapeId="0" xr:uid="{EF83E444-EE53-4925-AAEB-D827CF157A12}">
      <text>
        <r>
          <rPr>
            <sz val="9"/>
            <color indexed="81"/>
            <rFont val="Tahoma"/>
            <family val="2"/>
          </rPr>
          <t>Account_Balance_MTD(acctdept: {Map!H444})</t>
        </r>
      </text>
    </comment>
    <comment ref="J354" authorId="0" shapeId="0" xr:uid="{A846966C-6D53-45FD-AAFA-D00A142D44FC}">
      <text>
        <r>
          <rPr>
            <sz val="9"/>
            <color indexed="81"/>
            <rFont val="Tahoma"/>
            <family val="2"/>
          </rPr>
          <t>Account_Balance_MTD(acctdept: {Map!I444})</t>
        </r>
      </text>
    </comment>
    <comment ref="K354" authorId="0" shapeId="0" xr:uid="{BC75A39F-C64D-46FB-A204-7C5E4CA7886F}">
      <text>
        <r>
          <rPr>
            <sz val="9"/>
            <color indexed="81"/>
            <rFont val="Tahoma"/>
            <family val="2"/>
          </rPr>
          <t>Account_Balance_MTD(acctdept: {Map!J444})</t>
        </r>
      </text>
    </comment>
    <comment ref="L354" authorId="0" shapeId="0" xr:uid="{C56E789F-0FAB-465B-B3AB-8660D32A24B6}">
      <text>
        <r>
          <rPr>
            <sz val="9"/>
            <color indexed="81"/>
            <rFont val="Tahoma"/>
            <family val="2"/>
          </rPr>
          <t>Account_Balance_MTD(acctdept: {Map!K444})</t>
        </r>
      </text>
    </comment>
    <comment ref="M354" authorId="0" shapeId="0" xr:uid="{F119A76E-5043-4C8E-8A86-F1E350811A4E}">
      <text>
        <r>
          <rPr>
            <sz val="9"/>
            <color indexed="81"/>
            <rFont val="Tahoma"/>
            <family val="2"/>
          </rPr>
          <t>Account_Balance_MTD(acctdept: {Map!L444})</t>
        </r>
      </text>
    </comment>
    <comment ref="D355" authorId="0" shapeId="0" xr:uid="{BE6B7309-5EC9-4495-9869-A2C0544A95A9}">
      <text>
        <r>
          <rPr>
            <sz val="9"/>
            <color indexed="81"/>
            <rFont val="Tahoma"/>
            <family val="2"/>
          </rPr>
          <t>Account_Balance_MTD(acctdept: {Map!C445})</t>
        </r>
      </text>
    </comment>
    <comment ref="E355" authorId="0" shapeId="0" xr:uid="{A58C79D2-7217-4AAC-AC0F-510838EF50F0}">
      <text>
        <r>
          <rPr>
            <sz val="9"/>
            <color indexed="81"/>
            <rFont val="Tahoma"/>
            <family val="2"/>
          </rPr>
          <t>Account_Balance_MTD(acctdept: {Map!D445})</t>
        </r>
      </text>
    </comment>
    <comment ref="F355" authorId="0" shapeId="0" xr:uid="{8DC15766-ECC7-447B-811A-706D08194658}">
      <text>
        <r>
          <rPr>
            <sz val="9"/>
            <color indexed="81"/>
            <rFont val="Tahoma"/>
            <family val="2"/>
          </rPr>
          <t>Account_Balance_MTD(acctdept: {Map!E445})</t>
        </r>
      </text>
    </comment>
    <comment ref="G355" authorId="0" shapeId="0" xr:uid="{8E156FBC-354B-4446-BD9D-3A6DB550B4E3}">
      <text>
        <r>
          <rPr>
            <sz val="9"/>
            <color indexed="81"/>
            <rFont val="Tahoma"/>
            <family val="2"/>
          </rPr>
          <t>Account_Balance_MTD(acctdept: {Map!F445})</t>
        </r>
      </text>
    </comment>
    <comment ref="H355" authorId="0" shapeId="0" xr:uid="{1D2F4558-5AB4-486A-A1AE-6DDF98B96CCB}">
      <text>
        <r>
          <rPr>
            <sz val="9"/>
            <color indexed="81"/>
            <rFont val="Tahoma"/>
            <family val="2"/>
          </rPr>
          <t>Account_Balance_MTD(acctdept: {Map!G445})</t>
        </r>
      </text>
    </comment>
    <comment ref="I355" authorId="0" shapeId="0" xr:uid="{E3F2B588-B79D-4885-A989-9201E78C5EF4}">
      <text>
        <r>
          <rPr>
            <sz val="9"/>
            <color indexed="81"/>
            <rFont val="Tahoma"/>
            <family val="2"/>
          </rPr>
          <t>Account_Balance_MTD(acctdept: {Map!H445})</t>
        </r>
      </text>
    </comment>
    <comment ref="J355" authorId="0" shapeId="0" xr:uid="{4032E132-129C-40BB-BF45-4185F032541D}">
      <text>
        <r>
          <rPr>
            <sz val="9"/>
            <color indexed="81"/>
            <rFont val="Tahoma"/>
            <family val="2"/>
          </rPr>
          <t>Account_Balance_MTD(acctdept: {Map!I445})</t>
        </r>
      </text>
    </comment>
    <comment ref="K355" authorId="0" shapeId="0" xr:uid="{FC6D8CFC-1397-4454-AE60-700A16A281B2}">
      <text>
        <r>
          <rPr>
            <sz val="9"/>
            <color indexed="81"/>
            <rFont val="Tahoma"/>
            <family val="2"/>
          </rPr>
          <t>Account_Balance_MTD(acctdept: {Map!J445})</t>
        </r>
      </text>
    </comment>
    <comment ref="L355" authorId="0" shapeId="0" xr:uid="{E11176C7-A63F-4903-A54E-F57760E5515E}">
      <text>
        <r>
          <rPr>
            <sz val="9"/>
            <color indexed="81"/>
            <rFont val="Tahoma"/>
            <family val="2"/>
          </rPr>
          <t>Account_Balance_MTD(acctdept: {Map!K445})</t>
        </r>
      </text>
    </comment>
    <comment ref="M355" authorId="0" shapeId="0" xr:uid="{1F15FCFD-FB69-4995-BBA2-27ECE367060D}">
      <text>
        <r>
          <rPr>
            <sz val="9"/>
            <color indexed="81"/>
            <rFont val="Tahoma"/>
            <family val="2"/>
          </rPr>
          <t>Account_Balance_MTD(acctdept: {Map!L445})</t>
        </r>
      </text>
    </comment>
    <comment ref="D356" authorId="0" shapeId="0" xr:uid="{81EAF270-0127-4555-882A-8999FC1A15E7}">
      <text>
        <r>
          <rPr>
            <sz val="9"/>
            <color indexed="81"/>
            <rFont val="Tahoma"/>
            <family val="2"/>
          </rPr>
          <t>Account_Balance_MTD(acctdept: {Map!C446})</t>
        </r>
      </text>
    </comment>
    <comment ref="E356" authorId="0" shapeId="0" xr:uid="{FCB7D8AE-F7AC-4701-B6F3-F2937A8F9CB8}">
      <text>
        <r>
          <rPr>
            <sz val="9"/>
            <color indexed="81"/>
            <rFont val="Tahoma"/>
            <family val="2"/>
          </rPr>
          <t>Account_Balance_MTD(acctdept: {Map!D446})</t>
        </r>
      </text>
    </comment>
    <comment ref="F356" authorId="0" shapeId="0" xr:uid="{124CCE66-372B-4825-957A-38AD161C41C5}">
      <text>
        <r>
          <rPr>
            <sz val="9"/>
            <color indexed="81"/>
            <rFont val="Tahoma"/>
            <family val="2"/>
          </rPr>
          <t>Account_Balance_MTD(acctdept: {Map!E446})</t>
        </r>
      </text>
    </comment>
    <comment ref="G356" authorId="0" shapeId="0" xr:uid="{5503D59F-1F19-443B-8DC5-C1BC643ED26D}">
      <text>
        <r>
          <rPr>
            <sz val="9"/>
            <color indexed="81"/>
            <rFont val="Tahoma"/>
            <family val="2"/>
          </rPr>
          <t>Account_Balance_MTD(acctdept: {Map!F446})</t>
        </r>
      </text>
    </comment>
    <comment ref="H356" authorId="0" shapeId="0" xr:uid="{1F2107D3-1572-4879-ADBF-8B6B05F77FD0}">
      <text>
        <r>
          <rPr>
            <sz val="9"/>
            <color indexed="81"/>
            <rFont val="Tahoma"/>
            <family val="2"/>
          </rPr>
          <t>Account_Balance_MTD(acctdept: {Map!G446})</t>
        </r>
      </text>
    </comment>
    <comment ref="I356" authorId="0" shapeId="0" xr:uid="{FF3D7DA9-497C-47E7-8620-4097D9F3F7AD}">
      <text>
        <r>
          <rPr>
            <sz val="9"/>
            <color indexed="81"/>
            <rFont val="Tahoma"/>
            <family val="2"/>
          </rPr>
          <t>Account_Balance_MTD(acctdept: {Map!H446})</t>
        </r>
      </text>
    </comment>
    <comment ref="J356" authorId="0" shapeId="0" xr:uid="{10E6FBC0-5363-47DB-8A54-4095429F85FF}">
      <text>
        <r>
          <rPr>
            <sz val="9"/>
            <color indexed="81"/>
            <rFont val="Tahoma"/>
            <family val="2"/>
          </rPr>
          <t>Account_Balance_MTD(acctdept: {Map!I446})</t>
        </r>
      </text>
    </comment>
    <comment ref="K356" authorId="0" shapeId="0" xr:uid="{2288BC4C-ADDF-46BA-BEAC-63D8B3FC31AE}">
      <text>
        <r>
          <rPr>
            <sz val="9"/>
            <color indexed="81"/>
            <rFont val="Tahoma"/>
            <family val="2"/>
          </rPr>
          <t>Account_Balance_MTD(acctdept: {Map!J446})</t>
        </r>
      </text>
    </comment>
    <comment ref="L356" authorId="0" shapeId="0" xr:uid="{A080EFBF-B337-49A4-ACA5-0F8682D82BB8}">
      <text>
        <r>
          <rPr>
            <sz val="9"/>
            <color indexed="81"/>
            <rFont val="Tahoma"/>
            <family val="2"/>
          </rPr>
          <t>Account_Balance_MTD(acctdept: {Map!K446})</t>
        </r>
      </text>
    </comment>
    <comment ref="M356" authorId="0" shapeId="0" xr:uid="{9151453A-9CF6-4AA9-8C29-299DCA3A5132}">
      <text>
        <r>
          <rPr>
            <sz val="9"/>
            <color indexed="81"/>
            <rFont val="Tahoma"/>
            <family val="2"/>
          </rPr>
          <t>Account_Balance_MTD(acctdept: {Map!L446})</t>
        </r>
      </text>
    </comment>
    <comment ref="D357" authorId="0" shapeId="0" xr:uid="{15183729-1171-42E9-B817-8151D67726E0}">
      <text>
        <r>
          <rPr>
            <sz val="9"/>
            <color indexed="81"/>
            <rFont val="Tahoma"/>
            <family val="2"/>
          </rPr>
          <t>Account_Balance_MTD(acctdept: {Map!C447})</t>
        </r>
      </text>
    </comment>
    <comment ref="E357" authorId="0" shapeId="0" xr:uid="{78CAA3E3-41F2-42B7-9822-0ABFDF2B39D8}">
      <text>
        <r>
          <rPr>
            <sz val="9"/>
            <color indexed="81"/>
            <rFont val="Tahoma"/>
            <family val="2"/>
          </rPr>
          <t>Account_Balance_MTD(acctdept: {Map!D447})</t>
        </r>
      </text>
    </comment>
    <comment ref="F357" authorId="0" shapeId="0" xr:uid="{09D5AEFF-669D-40C1-8B16-D3C000DC1494}">
      <text>
        <r>
          <rPr>
            <sz val="9"/>
            <color indexed="81"/>
            <rFont val="Tahoma"/>
            <family val="2"/>
          </rPr>
          <t>Account_Balance_MTD(acctdept: {Map!E447})</t>
        </r>
      </text>
    </comment>
    <comment ref="G357" authorId="0" shapeId="0" xr:uid="{A2406275-B39E-4FD0-96A2-18D57A36144A}">
      <text>
        <r>
          <rPr>
            <sz val="9"/>
            <color indexed="81"/>
            <rFont val="Tahoma"/>
            <family val="2"/>
          </rPr>
          <t>Account_Balance_MTD(acctdept: {Map!F447})</t>
        </r>
      </text>
    </comment>
    <comment ref="H357" authorId="0" shapeId="0" xr:uid="{79EAD035-6A8B-4316-88ED-818E2013CD1B}">
      <text>
        <r>
          <rPr>
            <sz val="9"/>
            <color indexed="81"/>
            <rFont val="Tahoma"/>
            <family val="2"/>
          </rPr>
          <t>Account_Balance_MTD(acctdept: {Map!G447})</t>
        </r>
      </text>
    </comment>
    <comment ref="I357" authorId="0" shapeId="0" xr:uid="{97B9E278-105A-4D75-B7E6-0D7AE44CB05A}">
      <text>
        <r>
          <rPr>
            <sz val="9"/>
            <color indexed="81"/>
            <rFont val="Tahoma"/>
            <family val="2"/>
          </rPr>
          <t>Account_Balance_MTD(acctdept: {Map!H447})</t>
        </r>
      </text>
    </comment>
    <comment ref="J357" authorId="0" shapeId="0" xr:uid="{0836D6BA-3B13-4E6D-8F17-7B3743EF3C95}">
      <text>
        <r>
          <rPr>
            <sz val="9"/>
            <color indexed="81"/>
            <rFont val="Tahoma"/>
            <family val="2"/>
          </rPr>
          <t>Account_Balance_MTD(acctdept: {Map!I447})</t>
        </r>
      </text>
    </comment>
    <comment ref="K357" authorId="0" shapeId="0" xr:uid="{74224A41-CEA1-47C9-9441-022B060B31B9}">
      <text>
        <r>
          <rPr>
            <sz val="9"/>
            <color indexed="81"/>
            <rFont val="Tahoma"/>
            <family val="2"/>
          </rPr>
          <t>Account_Balance_MTD(acctdept: {Map!J447})</t>
        </r>
      </text>
    </comment>
    <comment ref="L357" authorId="0" shapeId="0" xr:uid="{CE5500FE-6123-4A28-8569-D5934B28A6E0}">
      <text>
        <r>
          <rPr>
            <sz val="9"/>
            <color indexed="81"/>
            <rFont val="Tahoma"/>
            <family val="2"/>
          </rPr>
          <t>Account_Balance_MTD(acctdept: {Map!K447})</t>
        </r>
      </text>
    </comment>
    <comment ref="M357" authorId="0" shapeId="0" xr:uid="{5C198847-F597-4EAF-B4A5-4B316710B3BD}">
      <text>
        <r>
          <rPr>
            <sz val="9"/>
            <color indexed="81"/>
            <rFont val="Tahoma"/>
            <family val="2"/>
          </rPr>
          <t>Account_Balance_MTD(acctdept: {Map!L447})</t>
        </r>
      </text>
    </comment>
    <comment ref="D358" authorId="0" shapeId="0" xr:uid="{1020497B-6263-4B2F-9F8D-0E014F88A812}">
      <text>
        <r>
          <rPr>
            <sz val="9"/>
            <color indexed="81"/>
            <rFont val="Tahoma"/>
            <family val="2"/>
          </rPr>
          <t>Account_Balance_MTD(acctdept: {Map!C448})</t>
        </r>
      </text>
    </comment>
    <comment ref="E358" authorId="0" shapeId="0" xr:uid="{159A02F1-1567-4320-AB3C-0343429F48A2}">
      <text>
        <r>
          <rPr>
            <sz val="9"/>
            <color indexed="81"/>
            <rFont val="Tahoma"/>
            <family val="2"/>
          </rPr>
          <t>Account_Balance_MTD(acctdept: {Map!D448})</t>
        </r>
      </text>
    </comment>
    <comment ref="F358" authorId="0" shapeId="0" xr:uid="{6FEAD077-DCBA-453C-82CF-0CF0EEB02710}">
      <text>
        <r>
          <rPr>
            <sz val="9"/>
            <color indexed="81"/>
            <rFont val="Tahoma"/>
            <family val="2"/>
          </rPr>
          <t>Account_Balance_MTD(acctdept: {Map!E448})</t>
        </r>
      </text>
    </comment>
    <comment ref="G358" authorId="0" shapeId="0" xr:uid="{B03616C3-FD53-45C6-80AA-671E879A85ED}">
      <text>
        <r>
          <rPr>
            <sz val="9"/>
            <color indexed="81"/>
            <rFont val="Tahoma"/>
            <family val="2"/>
          </rPr>
          <t>Account_Balance_MTD(acctdept: {Map!F448})</t>
        </r>
      </text>
    </comment>
    <comment ref="H358" authorId="0" shapeId="0" xr:uid="{504C3B1B-7410-443E-9B47-2D1B632C6F53}">
      <text>
        <r>
          <rPr>
            <sz val="9"/>
            <color indexed="81"/>
            <rFont val="Tahoma"/>
            <family val="2"/>
          </rPr>
          <t>Account_Balance_MTD(acctdept: {Map!G448})</t>
        </r>
      </text>
    </comment>
    <comment ref="I358" authorId="0" shapeId="0" xr:uid="{F6F35CC1-CD5C-453B-BDD4-2590B0C4AB1C}">
      <text>
        <r>
          <rPr>
            <sz val="9"/>
            <color indexed="81"/>
            <rFont val="Tahoma"/>
            <family val="2"/>
          </rPr>
          <t>Account_Balance_MTD(acctdept: {Map!H448})</t>
        </r>
      </text>
    </comment>
    <comment ref="J358" authorId="0" shapeId="0" xr:uid="{0D628D88-8A01-431A-A0AC-E64894750B08}">
      <text>
        <r>
          <rPr>
            <sz val="9"/>
            <color indexed="81"/>
            <rFont val="Tahoma"/>
            <family val="2"/>
          </rPr>
          <t>Account_Balance_MTD(acctdept: {Map!I448})</t>
        </r>
      </text>
    </comment>
    <comment ref="K358" authorId="0" shapeId="0" xr:uid="{1356173A-24BB-44B7-B123-046CEBB8D526}">
      <text>
        <r>
          <rPr>
            <sz val="9"/>
            <color indexed="81"/>
            <rFont val="Tahoma"/>
            <family val="2"/>
          </rPr>
          <t>Account_Balance_MTD(acctdept: {Map!J448})</t>
        </r>
      </text>
    </comment>
    <comment ref="L358" authorId="0" shapeId="0" xr:uid="{4761D5D9-782B-41C1-98B1-39DCBAC912B6}">
      <text>
        <r>
          <rPr>
            <sz val="9"/>
            <color indexed="81"/>
            <rFont val="Tahoma"/>
            <family val="2"/>
          </rPr>
          <t>Account_Balance_MTD(acctdept: {Map!K448})</t>
        </r>
      </text>
    </comment>
    <comment ref="M358" authorId="0" shapeId="0" xr:uid="{35FCAEF1-DE37-453B-9E3F-F91FA6650782}">
      <text>
        <r>
          <rPr>
            <sz val="9"/>
            <color indexed="81"/>
            <rFont val="Tahoma"/>
            <family val="2"/>
          </rPr>
          <t>Account_Balance_MTD(acctdept: {Map!L448})</t>
        </r>
      </text>
    </comment>
    <comment ref="D359" authorId="0" shapeId="0" xr:uid="{6BC2FF5E-1212-4CF0-9492-01D6D7F71745}">
      <text>
        <r>
          <rPr>
            <sz val="9"/>
            <color indexed="81"/>
            <rFont val="Tahoma"/>
            <family val="2"/>
          </rPr>
          <t>Account_Balance_MTD(acctdept: {Map!C449})</t>
        </r>
      </text>
    </comment>
    <comment ref="E359" authorId="0" shapeId="0" xr:uid="{AFE8DB90-C01E-40F1-8BE1-D5507903908B}">
      <text>
        <r>
          <rPr>
            <sz val="9"/>
            <color indexed="81"/>
            <rFont val="Tahoma"/>
            <family val="2"/>
          </rPr>
          <t>Account_Balance_MTD(acctdept: {Map!D449})</t>
        </r>
      </text>
    </comment>
    <comment ref="F359" authorId="0" shapeId="0" xr:uid="{F761E836-479D-46AC-B1C1-A36AEEB86000}">
      <text>
        <r>
          <rPr>
            <sz val="9"/>
            <color indexed="81"/>
            <rFont val="Tahoma"/>
            <family val="2"/>
          </rPr>
          <t>Account_Balance_MTD(acctdept: {Map!E449})</t>
        </r>
      </text>
    </comment>
    <comment ref="G359" authorId="0" shapeId="0" xr:uid="{060B8636-B615-471C-954D-0F979549F657}">
      <text>
        <r>
          <rPr>
            <sz val="9"/>
            <color indexed="81"/>
            <rFont val="Tahoma"/>
            <family val="2"/>
          </rPr>
          <t>Account_Balance_MTD(acctdept: {Map!F449})</t>
        </r>
      </text>
    </comment>
    <comment ref="H359" authorId="0" shapeId="0" xr:uid="{11E0281C-143E-4C3E-A151-AD60A03B4F16}">
      <text>
        <r>
          <rPr>
            <sz val="9"/>
            <color indexed="81"/>
            <rFont val="Tahoma"/>
            <family val="2"/>
          </rPr>
          <t>Account_Balance_MTD(acctdept: {Map!G449})</t>
        </r>
      </text>
    </comment>
    <comment ref="I359" authorId="0" shapeId="0" xr:uid="{3D090734-F920-4A25-AB4E-E4D83CB31731}">
      <text>
        <r>
          <rPr>
            <sz val="9"/>
            <color indexed="81"/>
            <rFont val="Tahoma"/>
            <family val="2"/>
          </rPr>
          <t>Account_Balance_MTD(acctdept: {Map!H449})</t>
        </r>
      </text>
    </comment>
    <comment ref="J359" authorId="0" shapeId="0" xr:uid="{E964E21A-8E53-49F8-A3B1-444DDC254AE8}">
      <text>
        <r>
          <rPr>
            <sz val="9"/>
            <color indexed="81"/>
            <rFont val="Tahoma"/>
            <family val="2"/>
          </rPr>
          <t>Account_Balance_MTD(acctdept: {Map!I449})</t>
        </r>
      </text>
    </comment>
    <comment ref="K359" authorId="0" shapeId="0" xr:uid="{08381770-CDDB-401F-ACDF-A85A6AC938E6}">
      <text>
        <r>
          <rPr>
            <sz val="9"/>
            <color indexed="81"/>
            <rFont val="Tahoma"/>
            <family val="2"/>
          </rPr>
          <t>Account_Balance_MTD(acctdept: {Map!J449})</t>
        </r>
      </text>
    </comment>
    <comment ref="L359" authorId="0" shapeId="0" xr:uid="{2B3D9704-2F16-44B2-8386-A9249F1C9A90}">
      <text>
        <r>
          <rPr>
            <sz val="9"/>
            <color indexed="81"/>
            <rFont val="Tahoma"/>
            <family val="2"/>
          </rPr>
          <t>Account_Balance_MTD(acctdept: {Map!K449})</t>
        </r>
      </text>
    </comment>
    <comment ref="M359" authorId="0" shapeId="0" xr:uid="{BFC950BD-FED7-4919-9491-EE54BC033BF2}">
      <text>
        <r>
          <rPr>
            <sz val="9"/>
            <color indexed="81"/>
            <rFont val="Tahoma"/>
            <family val="2"/>
          </rPr>
          <t>Account_Balance_MTD(acctdept: {Map!L449})</t>
        </r>
      </text>
    </comment>
    <comment ref="D360" authorId="0" shapeId="0" xr:uid="{BC5D6B40-BD95-445C-8757-A46279699A98}">
      <text>
        <r>
          <rPr>
            <sz val="9"/>
            <color indexed="81"/>
            <rFont val="Tahoma"/>
            <family val="2"/>
          </rPr>
          <t>Account_Balance_MTD(acctdept: {Map!C450})</t>
        </r>
      </text>
    </comment>
    <comment ref="E360" authorId="0" shapeId="0" xr:uid="{704BC13E-DA4C-43D1-AD8E-74AD86E0CA99}">
      <text>
        <r>
          <rPr>
            <sz val="9"/>
            <color indexed="81"/>
            <rFont val="Tahoma"/>
            <family val="2"/>
          </rPr>
          <t>Account_Balance_MTD(acctdept: {Map!D450})</t>
        </r>
      </text>
    </comment>
    <comment ref="F360" authorId="0" shapeId="0" xr:uid="{19D09F67-D0EA-4046-8B6C-C9665DE40AF8}">
      <text>
        <r>
          <rPr>
            <sz val="9"/>
            <color indexed="81"/>
            <rFont val="Tahoma"/>
            <family val="2"/>
          </rPr>
          <t>Account_Balance_MTD(acctdept: {Map!E450})</t>
        </r>
      </text>
    </comment>
    <comment ref="G360" authorId="0" shapeId="0" xr:uid="{1AFD4D97-5DF1-4896-9FA2-A788942E6CE5}">
      <text>
        <r>
          <rPr>
            <sz val="9"/>
            <color indexed="81"/>
            <rFont val="Tahoma"/>
            <family val="2"/>
          </rPr>
          <t>Account_Balance_MTD(acctdept: {Map!F450})</t>
        </r>
      </text>
    </comment>
    <comment ref="H360" authorId="0" shapeId="0" xr:uid="{A8765D82-5909-4C6A-9FB8-0B03373C5E23}">
      <text>
        <r>
          <rPr>
            <sz val="9"/>
            <color indexed="81"/>
            <rFont val="Tahoma"/>
            <family val="2"/>
          </rPr>
          <t>Account_Balance_MTD(acctdept: {Map!G450})</t>
        </r>
      </text>
    </comment>
    <comment ref="I360" authorId="0" shapeId="0" xr:uid="{9D494648-1374-4265-9097-DC86099AEEBE}">
      <text>
        <r>
          <rPr>
            <sz val="9"/>
            <color indexed="81"/>
            <rFont val="Tahoma"/>
            <family val="2"/>
          </rPr>
          <t>Account_Balance_MTD(acctdept: {Map!H450})</t>
        </r>
      </text>
    </comment>
    <comment ref="J360" authorId="0" shapeId="0" xr:uid="{9081AEE2-DFA1-4712-82A1-F381FE52015D}">
      <text>
        <r>
          <rPr>
            <sz val="9"/>
            <color indexed="81"/>
            <rFont val="Tahoma"/>
            <family val="2"/>
          </rPr>
          <t>Account_Balance_MTD(acctdept: {Map!I450})</t>
        </r>
      </text>
    </comment>
    <comment ref="K360" authorId="0" shapeId="0" xr:uid="{A8F0B207-FB87-49E4-9866-D3B1036EA856}">
      <text>
        <r>
          <rPr>
            <sz val="9"/>
            <color indexed="81"/>
            <rFont val="Tahoma"/>
            <family val="2"/>
          </rPr>
          <t>Account_Balance_MTD(acctdept: {Map!J450})</t>
        </r>
      </text>
    </comment>
    <comment ref="L360" authorId="0" shapeId="0" xr:uid="{B22B23D6-DC1C-4DDC-8F6F-DB5A06E8D85A}">
      <text>
        <r>
          <rPr>
            <sz val="9"/>
            <color indexed="81"/>
            <rFont val="Tahoma"/>
            <family val="2"/>
          </rPr>
          <t>Account_Balance_MTD(acctdept: {Map!K450})</t>
        </r>
      </text>
    </comment>
    <comment ref="M360" authorId="0" shapeId="0" xr:uid="{F018099F-0D8E-428E-8B5B-CFCD2A42E7C3}">
      <text>
        <r>
          <rPr>
            <sz val="9"/>
            <color indexed="81"/>
            <rFont val="Tahoma"/>
            <family val="2"/>
          </rPr>
          <t>Account_Balance_MTD(acctdept: {Map!L450})</t>
        </r>
      </text>
    </comment>
    <comment ref="D361" authorId="0" shapeId="0" xr:uid="{02D853B3-76D8-4768-9FD3-F95A1CB45051}">
      <text>
        <r>
          <rPr>
            <sz val="9"/>
            <color indexed="81"/>
            <rFont val="Tahoma"/>
            <family val="2"/>
          </rPr>
          <t>Account_Balance_MTD(acctdept: {Map!C451})</t>
        </r>
      </text>
    </comment>
    <comment ref="E361" authorId="0" shapeId="0" xr:uid="{F431FACA-5C2F-4971-A3A2-E58D521ED5BD}">
      <text>
        <r>
          <rPr>
            <sz val="9"/>
            <color indexed="81"/>
            <rFont val="Tahoma"/>
            <family val="2"/>
          </rPr>
          <t>Account_Balance_MTD(acctdept: {Map!D451})</t>
        </r>
      </text>
    </comment>
    <comment ref="F361" authorId="0" shapeId="0" xr:uid="{6F0E93E3-AA27-4B16-99CB-356DA9A330EA}">
      <text>
        <r>
          <rPr>
            <sz val="9"/>
            <color indexed="81"/>
            <rFont val="Tahoma"/>
            <family val="2"/>
          </rPr>
          <t>Account_Balance_MTD(acctdept: {Map!E451})</t>
        </r>
      </text>
    </comment>
    <comment ref="G361" authorId="0" shapeId="0" xr:uid="{E6B777C8-9469-4B87-A575-28228D0AABB0}">
      <text>
        <r>
          <rPr>
            <sz val="9"/>
            <color indexed="81"/>
            <rFont val="Tahoma"/>
            <family val="2"/>
          </rPr>
          <t>Account_Balance_MTD(acctdept: {Map!F451})</t>
        </r>
      </text>
    </comment>
    <comment ref="H361" authorId="0" shapeId="0" xr:uid="{11F0A8E4-0789-406B-8250-AB4503624304}">
      <text>
        <r>
          <rPr>
            <sz val="9"/>
            <color indexed="81"/>
            <rFont val="Tahoma"/>
            <family val="2"/>
          </rPr>
          <t>Account_Balance_MTD(acctdept: {Map!G451})</t>
        </r>
      </text>
    </comment>
    <comment ref="I361" authorId="0" shapeId="0" xr:uid="{CE475412-7B8D-40BD-AF3F-89F21906E7BA}">
      <text>
        <r>
          <rPr>
            <sz val="9"/>
            <color indexed="81"/>
            <rFont val="Tahoma"/>
            <family val="2"/>
          </rPr>
          <t>Account_Balance_MTD(acctdept: {Map!H451})</t>
        </r>
      </text>
    </comment>
    <comment ref="J361" authorId="0" shapeId="0" xr:uid="{9FE3D46F-B4B3-4FB8-B927-52A3904AB516}">
      <text>
        <r>
          <rPr>
            <sz val="9"/>
            <color indexed="81"/>
            <rFont val="Tahoma"/>
            <family val="2"/>
          </rPr>
          <t>Account_Balance_MTD(acctdept: {Map!I451})</t>
        </r>
      </text>
    </comment>
    <comment ref="K361" authorId="0" shapeId="0" xr:uid="{D90EFD4B-3199-43C2-A9CD-B4855588C3A2}">
      <text>
        <r>
          <rPr>
            <sz val="9"/>
            <color indexed="81"/>
            <rFont val="Tahoma"/>
            <family val="2"/>
          </rPr>
          <t>Account_Balance_MTD(acctdept: {Map!J451})</t>
        </r>
      </text>
    </comment>
    <comment ref="L361" authorId="0" shapeId="0" xr:uid="{8F3477D9-A498-4E7F-A00B-5F9F876AF833}">
      <text>
        <r>
          <rPr>
            <sz val="9"/>
            <color indexed="81"/>
            <rFont val="Tahoma"/>
            <family val="2"/>
          </rPr>
          <t>Account_Balance_MTD(acctdept: {Map!K451})</t>
        </r>
      </text>
    </comment>
    <comment ref="M361" authorId="0" shapeId="0" xr:uid="{2C82E060-FA98-4727-9FE8-7746C8A0FCB0}">
      <text>
        <r>
          <rPr>
            <sz val="9"/>
            <color indexed="81"/>
            <rFont val="Tahoma"/>
            <family val="2"/>
          </rPr>
          <t>Account_Balance_MTD(acctdept: {Map!L451})</t>
        </r>
      </text>
    </comment>
    <comment ref="D362" authorId="0" shapeId="0" xr:uid="{904FC30A-0EA6-41B7-82F3-F4FBAA693057}">
      <text>
        <r>
          <rPr>
            <sz val="9"/>
            <color indexed="81"/>
            <rFont val="Tahoma"/>
            <family val="2"/>
          </rPr>
          <t>Account_Balance_MTD(acctdept: {Map!C452})</t>
        </r>
      </text>
    </comment>
    <comment ref="E362" authorId="0" shapeId="0" xr:uid="{D460AADA-48D0-47E9-A596-55147D88A130}">
      <text>
        <r>
          <rPr>
            <sz val="9"/>
            <color indexed="81"/>
            <rFont val="Tahoma"/>
            <family val="2"/>
          </rPr>
          <t>Account_Balance_MTD(acctdept: {Map!D452})</t>
        </r>
      </text>
    </comment>
    <comment ref="F362" authorId="0" shapeId="0" xr:uid="{F00D39FD-A991-480A-811A-B17348CE5CBA}">
      <text>
        <r>
          <rPr>
            <sz val="9"/>
            <color indexed="81"/>
            <rFont val="Tahoma"/>
            <family val="2"/>
          </rPr>
          <t>Account_Balance_MTD(acctdept: {Map!E452})</t>
        </r>
      </text>
    </comment>
    <comment ref="G362" authorId="0" shapeId="0" xr:uid="{E62D8610-8E38-4A33-8BCA-EEADD9C3653F}">
      <text>
        <r>
          <rPr>
            <sz val="9"/>
            <color indexed="81"/>
            <rFont val="Tahoma"/>
            <family val="2"/>
          </rPr>
          <t>Account_Balance_MTD(acctdept: {Map!F452})</t>
        </r>
      </text>
    </comment>
    <comment ref="H362" authorId="0" shapeId="0" xr:uid="{BB303AAB-E937-4A79-B134-2344D509970F}">
      <text>
        <r>
          <rPr>
            <sz val="9"/>
            <color indexed="81"/>
            <rFont val="Tahoma"/>
            <family val="2"/>
          </rPr>
          <t>Account_Balance_MTD(acctdept: {Map!G452})</t>
        </r>
      </text>
    </comment>
    <comment ref="I362" authorId="0" shapeId="0" xr:uid="{6DB63606-2ADE-41D8-9571-DFB0422B3885}">
      <text>
        <r>
          <rPr>
            <sz val="9"/>
            <color indexed="81"/>
            <rFont val="Tahoma"/>
            <family val="2"/>
          </rPr>
          <t>Account_Balance_MTD(acctdept: {Map!H452})</t>
        </r>
      </text>
    </comment>
    <comment ref="J362" authorId="0" shapeId="0" xr:uid="{3126C0BA-F421-4209-8ADA-15FF7C836BB5}">
      <text>
        <r>
          <rPr>
            <sz val="9"/>
            <color indexed="81"/>
            <rFont val="Tahoma"/>
            <family val="2"/>
          </rPr>
          <t>Account_Balance_MTD(acctdept: {Map!I452})</t>
        </r>
      </text>
    </comment>
    <comment ref="K362" authorId="0" shapeId="0" xr:uid="{31D9AC0A-C06A-44F3-B2B4-06105101A60D}">
      <text>
        <r>
          <rPr>
            <sz val="9"/>
            <color indexed="81"/>
            <rFont val="Tahoma"/>
            <family val="2"/>
          </rPr>
          <t>Account_Balance_MTD(acctdept: {Map!J452})</t>
        </r>
      </text>
    </comment>
    <comment ref="L362" authorId="0" shapeId="0" xr:uid="{55DE7517-8B73-4ABF-A9FD-73C9A422551E}">
      <text>
        <r>
          <rPr>
            <sz val="9"/>
            <color indexed="81"/>
            <rFont val="Tahoma"/>
            <family val="2"/>
          </rPr>
          <t>Account_Balance_MTD(acctdept: {Map!K452})</t>
        </r>
      </text>
    </comment>
    <comment ref="M362" authorId="0" shapeId="0" xr:uid="{42448D98-833A-48B9-B362-AB1F6BC2EF61}">
      <text>
        <r>
          <rPr>
            <sz val="9"/>
            <color indexed="81"/>
            <rFont val="Tahoma"/>
            <family val="2"/>
          </rPr>
          <t>Account_Balance_MTD(acctdept: {Map!L452})</t>
        </r>
      </text>
    </comment>
    <comment ref="D363" authorId="0" shapeId="0" xr:uid="{6FA730ED-41EA-4B0B-BD63-9DDC5EF95D8E}">
      <text>
        <r>
          <rPr>
            <sz val="9"/>
            <color indexed="81"/>
            <rFont val="Tahoma"/>
            <family val="2"/>
          </rPr>
          <t>Account_Balance_MTD(acctdept: {Map!C453})</t>
        </r>
      </text>
    </comment>
    <comment ref="E363" authorId="0" shapeId="0" xr:uid="{A04EFB67-5043-49D9-9013-C4DDB70A210B}">
      <text>
        <r>
          <rPr>
            <sz val="9"/>
            <color indexed="81"/>
            <rFont val="Tahoma"/>
            <family val="2"/>
          </rPr>
          <t>Account_Balance_MTD(acctdept: {Map!D453})</t>
        </r>
      </text>
    </comment>
    <comment ref="F363" authorId="0" shapeId="0" xr:uid="{C58F77D7-3176-4D0A-9696-7C1B28042721}">
      <text>
        <r>
          <rPr>
            <sz val="9"/>
            <color indexed="81"/>
            <rFont val="Tahoma"/>
            <family val="2"/>
          </rPr>
          <t>Account_Balance_MTD(acctdept: {Map!E453})</t>
        </r>
      </text>
    </comment>
    <comment ref="G363" authorId="0" shapeId="0" xr:uid="{D209F2F5-FB52-4571-AEDD-055B31CFBA19}">
      <text>
        <r>
          <rPr>
            <sz val="9"/>
            <color indexed="81"/>
            <rFont val="Tahoma"/>
            <family val="2"/>
          </rPr>
          <t>Account_Balance_MTD(acctdept: {Map!F453})</t>
        </r>
      </text>
    </comment>
    <comment ref="H363" authorId="0" shapeId="0" xr:uid="{A4028BC0-B62C-4E4A-8F4B-757DA08AA3C6}">
      <text>
        <r>
          <rPr>
            <sz val="9"/>
            <color indexed="81"/>
            <rFont val="Tahoma"/>
            <family val="2"/>
          </rPr>
          <t>Account_Balance_MTD(acctdept: {Map!G453})</t>
        </r>
      </text>
    </comment>
    <comment ref="I363" authorId="0" shapeId="0" xr:uid="{04BFCB36-D7FC-4C6A-9CCF-3750A13D6D1A}">
      <text>
        <r>
          <rPr>
            <sz val="9"/>
            <color indexed="81"/>
            <rFont val="Tahoma"/>
            <family val="2"/>
          </rPr>
          <t>Account_Balance_MTD(acctdept: {Map!H453})</t>
        </r>
      </text>
    </comment>
    <comment ref="J363" authorId="0" shapeId="0" xr:uid="{93FB441E-C1AB-471B-B82F-7C2B54CE45EA}">
      <text>
        <r>
          <rPr>
            <sz val="9"/>
            <color indexed="81"/>
            <rFont val="Tahoma"/>
            <family val="2"/>
          </rPr>
          <t>Account_Balance_MTD(acctdept: {Map!I453})</t>
        </r>
      </text>
    </comment>
    <comment ref="K363" authorId="0" shapeId="0" xr:uid="{CD563B8B-7A83-4A42-88CF-7A106E421BAF}">
      <text>
        <r>
          <rPr>
            <sz val="9"/>
            <color indexed="81"/>
            <rFont val="Tahoma"/>
            <family val="2"/>
          </rPr>
          <t>Account_Balance_MTD(acctdept: {Map!J453})</t>
        </r>
      </text>
    </comment>
    <comment ref="L363" authorId="0" shapeId="0" xr:uid="{A294A634-5B9C-48D7-88AF-2750092BFBC1}">
      <text>
        <r>
          <rPr>
            <sz val="9"/>
            <color indexed="81"/>
            <rFont val="Tahoma"/>
            <family val="2"/>
          </rPr>
          <t>Account_Balance_MTD(acctdept: {Map!K453})</t>
        </r>
      </text>
    </comment>
    <comment ref="M363" authorId="0" shapeId="0" xr:uid="{33809917-3F22-46CD-A419-A540BC9DDFBF}">
      <text>
        <r>
          <rPr>
            <sz val="9"/>
            <color indexed="81"/>
            <rFont val="Tahoma"/>
            <family val="2"/>
          </rPr>
          <t>Account_Balance_MTD(acctdept: {Map!L453})</t>
        </r>
      </text>
    </comment>
    <comment ref="D364" authorId="0" shapeId="0" xr:uid="{3062DA77-8DA7-4CEB-9EDA-FE12254DBC10}">
      <text>
        <r>
          <rPr>
            <sz val="9"/>
            <color indexed="81"/>
            <rFont val="Tahoma"/>
            <family val="2"/>
          </rPr>
          <t>Account_Balance_MTD(acctdept: {Map!C454})</t>
        </r>
      </text>
    </comment>
    <comment ref="E364" authorId="0" shapeId="0" xr:uid="{5DD11A2C-6BA5-450A-8EC0-4FBE394B43BA}">
      <text>
        <r>
          <rPr>
            <sz val="9"/>
            <color indexed="81"/>
            <rFont val="Tahoma"/>
            <family val="2"/>
          </rPr>
          <t>Account_Balance_MTD(acctdept: {Map!D454})</t>
        </r>
      </text>
    </comment>
    <comment ref="F364" authorId="0" shapeId="0" xr:uid="{D0A4FFE0-5A0D-44F9-A19D-F495C6786F4B}">
      <text>
        <r>
          <rPr>
            <sz val="9"/>
            <color indexed="81"/>
            <rFont val="Tahoma"/>
            <family val="2"/>
          </rPr>
          <t>Account_Balance_MTD(acctdept: {Map!E454})</t>
        </r>
      </text>
    </comment>
    <comment ref="G364" authorId="0" shapeId="0" xr:uid="{FB5F1CAB-CBDB-4E3E-8B65-C7BC7125C34A}">
      <text>
        <r>
          <rPr>
            <sz val="9"/>
            <color indexed="81"/>
            <rFont val="Tahoma"/>
            <family val="2"/>
          </rPr>
          <t>Account_Balance_MTD(acctdept: {Map!F454})</t>
        </r>
      </text>
    </comment>
    <comment ref="H364" authorId="0" shapeId="0" xr:uid="{260C2139-AE7B-4420-8744-970E2C333F1F}">
      <text>
        <r>
          <rPr>
            <sz val="9"/>
            <color indexed="81"/>
            <rFont val="Tahoma"/>
            <family val="2"/>
          </rPr>
          <t>Account_Balance_MTD(acctdept: {Map!G454})</t>
        </r>
      </text>
    </comment>
    <comment ref="I364" authorId="0" shapeId="0" xr:uid="{CFDB5B7A-CB47-4FC4-A56E-3F95AF0E2C43}">
      <text>
        <r>
          <rPr>
            <sz val="9"/>
            <color indexed="81"/>
            <rFont val="Tahoma"/>
            <family val="2"/>
          </rPr>
          <t>Account_Balance_MTD(acctdept: {Map!H454})</t>
        </r>
      </text>
    </comment>
    <comment ref="J364" authorId="0" shapeId="0" xr:uid="{BDDA90CE-5952-4CA5-AF8A-D75593BADB29}">
      <text>
        <r>
          <rPr>
            <sz val="9"/>
            <color indexed="81"/>
            <rFont val="Tahoma"/>
            <family val="2"/>
          </rPr>
          <t>Account_Balance_MTD(acctdept: {Map!I454})</t>
        </r>
      </text>
    </comment>
    <comment ref="K364" authorId="0" shapeId="0" xr:uid="{633F60F7-F4C7-471A-BFAA-19DBCB958C96}">
      <text>
        <r>
          <rPr>
            <sz val="9"/>
            <color indexed="81"/>
            <rFont val="Tahoma"/>
            <family val="2"/>
          </rPr>
          <t>Account_Balance_MTD(acctdept: {Map!J454})</t>
        </r>
      </text>
    </comment>
    <comment ref="L364" authorId="0" shapeId="0" xr:uid="{8F48FB40-FC0F-4376-938C-F05DD1336A8D}">
      <text>
        <r>
          <rPr>
            <sz val="9"/>
            <color indexed="81"/>
            <rFont val="Tahoma"/>
            <family val="2"/>
          </rPr>
          <t>Account_Balance_MTD(acctdept: {Map!K454})</t>
        </r>
      </text>
    </comment>
    <comment ref="M364" authorId="0" shapeId="0" xr:uid="{C3D815F2-9FD5-4F55-A7C1-FA9A3B2DDD04}">
      <text>
        <r>
          <rPr>
            <sz val="9"/>
            <color indexed="81"/>
            <rFont val="Tahoma"/>
            <family val="2"/>
          </rPr>
          <t>Account_Balance_MTD(acctdept: {Map!L454})</t>
        </r>
      </text>
    </comment>
    <comment ref="D365" authorId="0" shapeId="0" xr:uid="{B245A853-D75A-40F3-A018-0E0FE814CAF0}">
      <text>
        <r>
          <rPr>
            <sz val="9"/>
            <color indexed="81"/>
            <rFont val="Tahoma"/>
            <family val="2"/>
          </rPr>
          <t>Account_Balance_MTD(acctdept: {Map!C455})</t>
        </r>
      </text>
    </comment>
    <comment ref="E365" authorId="0" shapeId="0" xr:uid="{5B8E1988-4255-42E8-AE58-41C4859F6CED}">
      <text>
        <r>
          <rPr>
            <sz val="9"/>
            <color indexed="81"/>
            <rFont val="Tahoma"/>
            <family val="2"/>
          </rPr>
          <t>Account_Balance_MTD(acctdept: {Map!D455})</t>
        </r>
      </text>
    </comment>
    <comment ref="F365" authorId="0" shapeId="0" xr:uid="{C52EC99C-3945-48B6-B5C4-1A69DBA9D929}">
      <text>
        <r>
          <rPr>
            <sz val="9"/>
            <color indexed="81"/>
            <rFont val="Tahoma"/>
            <family val="2"/>
          </rPr>
          <t>Account_Balance_MTD(acctdept: {Map!E455})</t>
        </r>
      </text>
    </comment>
    <comment ref="G365" authorId="0" shapeId="0" xr:uid="{DE6EC2BA-4432-4A8E-BB32-5188D013E0C5}">
      <text>
        <r>
          <rPr>
            <sz val="9"/>
            <color indexed="81"/>
            <rFont val="Tahoma"/>
            <family val="2"/>
          </rPr>
          <t>Account_Balance_MTD(acctdept: {Map!F455})</t>
        </r>
      </text>
    </comment>
    <comment ref="H365" authorId="0" shapeId="0" xr:uid="{A1E0556C-B3C5-40EE-B866-41FC788A8FE8}">
      <text>
        <r>
          <rPr>
            <sz val="9"/>
            <color indexed="81"/>
            <rFont val="Tahoma"/>
            <family val="2"/>
          </rPr>
          <t>Account_Balance_MTD(acctdept: {Map!G455})</t>
        </r>
      </text>
    </comment>
    <comment ref="I365" authorId="0" shapeId="0" xr:uid="{75242916-8D26-4F59-B91D-212E1B264D4F}">
      <text>
        <r>
          <rPr>
            <sz val="9"/>
            <color indexed="81"/>
            <rFont val="Tahoma"/>
            <family val="2"/>
          </rPr>
          <t>Account_Balance_MTD(acctdept: {Map!H455})</t>
        </r>
      </text>
    </comment>
    <comment ref="J365" authorId="0" shapeId="0" xr:uid="{14771C64-4526-41DC-8861-4DA467E3239A}">
      <text>
        <r>
          <rPr>
            <sz val="9"/>
            <color indexed="81"/>
            <rFont val="Tahoma"/>
            <family val="2"/>
          </rPr>
          <t>Account_Balance_MTD(acctdept: {Map!I455})</t>
        </r>
      </text>
    </comment>
    <comment ref="K365" authorId="0" shapeId="0" xr:uid="{727F912E-E01C-46AE-AA87-D3492C9CF92E}">
      <text>
        <r>
          <rPr>
            <sz val="9"/>
            <color indexed="81"/>
            <rFont val="Tahoma"/>
            <family val="2"/>
          </rPr>
          <t>Account_Balance_MTD(acctdept: {Map!J455})</t>
        </r>
      </text>
    </comment>
    <comment ref="L365" authorId="0" shapeId="0" xr:uid="{B2E7A1C2-AB52-42D1-BDA7-6EEC9B9B94A9}">
      <text>
        <r>
          <rPr>
            <sz val="9"/>
            <color indexed="81"/>
            <rFont val="Tahoma"/>
            <family val="2"/>
          </rPr>
          <t>Account_Balance_MTD(acctdept: {Map!K455})</t>
        </r>
      </text>
    </comment>
    <comment ref="M365" authorId="0" shapeId="0" xr:uid="{029C9395-ECEB-46A0-9E6C-77A99CD89796}">
      <text>
        <r>
          <rPr>
            <sz val="9"/>
            <color indexed="81"/>
            <rFont val="Tahoma"/>
            <family val="2"/>
          </rPr>
          <t>Account_Balance_MTD(acctdept: {Map!L455})</t>
        </r>
      </text>
    </comment>
    <comment ref="D366" authorId="0" shapeId="0" xr:uid="{3306AA57-6A7A-473E-9D3B-3E8781FD536C}">
      <text>
        <r>
          <rPr>
            <sz val="9"/>
            <color indexed="81"/>
            <rFont val="Tahoma"/>
            <family val="2"/>
          </rPr>
          <t>Account_Balance_MTD(acctdept: {Map!C456})</t>
        </r>
      </text>
    </comment>
    <comment ref="E366" authorId="0" shapeId="0" xr:uid="{33A1DD1D-A997-4468-B7AB-8690C446EE11}">
      <text>
        <r>
          <rPr>
            <sz val="9"/>
            <color indexed="81"/>
            <rFont val="Tahoma"/>
            <family val="2"/>
          </rPr>
          <t>Account_Balance_MTD(acctdept: {Map!D456})</t>
        </r>
      </text>
    </comment>
    <comment ref="F366" authorId="0" shapeId="0" xr:uid="{B663F2F3-4BA4-46CE-A17F-88224E3C8A7C}">
      <text>
        <r>
          <rPr>
            <sz val="9"/>
            <color indexed="81"/>
            <rFont val="Tahoma"/>
            <family val="2"/>
          </rPr>
          <t>Account_Balance_MTD(acctdept: {Map!E456})</t>
        </r>
      </text>
    </comment>
    <comment ref="G366" authorId="0" shapeId="0" xr:uid="{00328AC5-6FFC-4355-9B02-74FFA9E35B10}">
      <text>
        <r>
          <rPr>
            <sz val="9"/>
            <color indexed="81"/>
            <rFont val="Tahoma"/>
            <family val="2"/>
          </rPr>
          <t>Account_Balance_MTD(acctdept: {Map!F456})</t>
        </r>
      </text>
    </comment>
    <comment ref="H366" authorId="0" shapeId="0" xr:uid="{734987FB-018A-483D-BBC4-2F40BD8B14E0}">
      <text>
        <r>
          <rPr>
            <sz val="9"/>
            <color indexed="81"/>
            <rFont val="Tahoma"/>
            <family val="2"/>
          </rPr>
          <t>Account_Balance_MTD(acctdept: {Map!G456})</t>
        </r>
      </text>
    </comment>
    <comment ref="I366" authorId="0" shapeId="0" xr:uid="{973C1779-1C9F-4B1F-8A1C-F3CACCE87976}">
      <text>
        <r>
          <rPr>
            <sz val="9"/>
            <color indexed="81"/>
            <rFont val="Tahoma"/>
            <family val="2"/>
          </rPr>
          <t>Account_Balance_MTD(acctdept: {Map!H456})</t>
        </r>
      </text>
    </comment>
    <comment ref="J366" authorId="0" shapeId="0" xr:uid="{7B0A3793-F6A4-491E-91D2-AF9E4B41A5F3}">
      <text>
        <r>
          <rPr>
            <sz val="9"/>
            <color indexed="81"/>
            <rFont val="Tahoma"/>
            <family val="2"/>
          </rPr>
          <t>Account_Balance_MTD(acctdept: {Map!I456})</t>
        </r>
      </text>
    </comment>
    <comment ref="K366" authorId="0" shapeId="0" xr:uid="{71390AFB-8BAC-4699-B622-ED1CAD7DCE8F}">
      <text>
        <r>
          <rPr>
            <sz val="9"/>
            <color indexed="81"/>
            <rFont val="Tahoma"/>
            <family val="2"/>
          </rPr>
          <t>Account_Balance_MTD(acctdept: {Map!J456})</t>
        </r>
      </text>
    </comment>
    <comment ref="L366" authorId="0" shapeId="0" xr:uid="{9589B392-3738-4CD2-AC87-FF2FE412CFB6}">
      <text>
        <r>
          <rPr>
            <sz val="9"/>
            <color indexed="81"/>
            <rFont val="Tahoma"/>
            <family val="2"/>
          </rPr>
          <t>Account_Balance_MTD(acctdept: {Map!K456})</t>
        </r>
      </text>
    </comment>
    <comment ref="M366" authorId="0" shapeId="0" xr:uid="{CE11584C-D93E-4F8D-A24A-D424F0E6D1E5}">
      <text>
        <r>
          <rPr>
            <sz val="9"/>
            <color indexed="81"/>
            <rFont val="Tahoma"/>
            <family val="2"/>
          </rPr>
          <t>Account_Balance_MTD(acctdept: {Map!L456})</t>
        </r>
      </text>
    </comment>
    <comment ref="D367" authorId="0" shapeId="0" xr:uid="{024CADB3-1837-4380-A64C-818D5472C80E}">
      <text>
        <r>
          <rPr>
            <sz val="9"/>
            <color indexed="81"/>
            <rFont val="Tahoma"/>
            <family val="2"/>
          </rPr>
          <t>Account_Balance_MTD(acctdept: {Map!C457})</t>
        </r>
      </text>
    </comment>
    <comment ref="E367" authorId="0" shapeId="0" xr:uid="{ACB901BF-71B4-425F-9BB3-F7D17BEE349B}">
      <text>
        <r>
          <rPr>
            <sz val="9"/>
            <color indexed="81"/>
            <rFont val="Tahoma"/>
            <family val="2"/>
          </rPr>
          <t>Account_Balance_MTD(acctdept: {Map!D457})</t>
        </r>
      </text>
    </comment>
    <comment ref="F367" authorId="0" shapeId="0" xr:uid="{2F8B2391-1052-49F0-A688-B504E5DCFA5E}">
      <text>
        <r>
          <rPr>
            <sz val="9"/>
            <color indexed="81"/>
            <rFont val="Tahoma"/>
            <family val="2"/>
          </rPr>
          <t>Account_Balance_MTD(acctdept: {Map!E457})</t>
        </r>
      </text>
    </comment>
    <comment ref="G367" authorId="0" shapeId="0" xr:uid="{AC024FD6-C2CC-40E1-8A62-D844512E8EF8}">
      <text>
        <r>
          <rPr>
            <sz val="9"/>
            <color indexed="81"/>
            <rFont val="Tahoma"/>
            <family val="2"/>
          </rPr>
          <t>Account_Balance_MTD(acctdept: {Map!F457})</t>
        </r>
      </text>
    </comment>
    <comment ref="H367" authorId="0" shapeId="0" xr:uid="{82F307D4-807F-4527-AD0D-45367A1B665F}">
      <text>
        <r>
          <rPr>
            <sz val="9"/>
            <color indexed="81"/>
            <rFont val="Tahoma"/>
            <family val="2"/>
          </rPr>
          <t>Account_Balance_MTD(acctdept: {Map!G457})</t>
        </r>
      </text>
    </comment>
    <comment ref="I367" authorId="0" shapeId="0" xr:uid="{76E63DB9-D3A3-41FD-B535-1DFECB5D2ECC}">
      <text>
        <r>
          <rPr>
            <sz val="9"/>
            <color indexed="81"/>
            <rFont val="Tahoma"/>
            <family val="2"/>
          </rPr>
          <t>Account_Balance_MTD(acctdept: {Map!H457})</t>
        </r>
      </text>
    </comment>
    <comment ref="J367" authorId="0" shapeId="0" xr:uid="{04AF4324-65DB-4765-8B19-736B5E6E3D09}">
      <text>
        <r>
          <rPr>
            <sz val="9"/>
            <color indexed="81"/>
            <rFont val="Tahoma"/>
            <family val="2"/>
          </rPr>
          <t>Account_Balance_MTD(acctdept: {Map!I457})</t>
        </r>
      </text>
    </comment>
    <comment ref="K367" authorId="0" shapeId="0" xr:uid="{78E78E3E-2599-444A-AD16-3C9CC9326490}">
      <text>
        <r>
          <rPr>
            <sz val="9"/>
            <color indexed="81"/>
            <rFont val="Tahoma"/>
            <family val="2"/>
          </rPr>
          <t>Account_Balance_MTD(acctdept: {Map!J457})</t>
        </r>
      </text>
    </comment>
    <comment ref="L367" authorId="0" shapeId="0" xr:uid="{244E4A32-B23A-49F8-8F55-3009BB4A4E3B}">
      <text>
        <r>
          <rPr>
            <sz val="9"/>
            <color indexed="81"/>
            <rFont val="Tahoma"/>
            <family val="2"/>
          </rPr>
          <t>Account_Balance_MTD(acctdept: {Map!K457})</t>
        </r>
      </text>
    </comment>
    <comment ref="M367" authorId="0" shapeId="0" xr:uid="{59BB5C80-ED85-4790-B2B8-430E05F5E2DC}">
      <text>
        <r>
          <rPr>
            <sz val="9"/>
            <color indexed="81"/>
            <rFont val="Tahoma"/>
            <family val="2"/>
          </rPr>
          <t>Account_Balance_MTD(acctdept: {Map!L457})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C2" authorId="0" shapeId="0" xr:uid="{BA26FE40-9B1E-48EB-BB5D-41A8A2964491}">
      <text>
        <r>
          <rPr>
            <sz val="9"/>
            <color indexed="81"/>
            <rFont val="Tahoma"/>
            <family val="2"/>
          </rPr>
          <t>MU_Sold_Count_Calendar_YTD_by_GLID(acctdept: {Map!C314})</t>
        </r>
      </text>
    </comment>
    <comment ref="D2" authorId="0" shapeId="0" xr:uid="{E5251149-CFB7-4EC2-AF43-5770E7A979BB}">
      <text>
        <r>
          <rPr>
            <sz val="9"/>
            <color indexed="81"/>
            <rFont val="Tahoma"/>
            <family val="2"/>
          </rPr>
          <t>MU_Sold_Count_Calendar_YTD_by_GLID(acctdept: {Map!D314})</t>
        </r>
      </text>
    </comment>
    <comment ref="E2" authorId="0" shapeId="0" xr:uid="{A5E54145-D42B-4519-99FF-73586B6D4D89}">
      <text>
        <r>
          <rPr>
            <sz val="9"/>
            <color indexed="81"/>
            <rFont val="Tahoma"/>
            <family val="2"/>
          </rPr>
          <t>MU_Sold_Count_Calendar_YTD_by_GLID(acctdept: {Map!E314})</t>
        </r>
      </text>
    </comment>
    <comment ref="F2" authorId="0" shapeId="0" xr:uid="{748797B1-FCC3-493F-A84B-A5C137E60F62}">
      <text>
        <r>
          <rPr>
            <sz val="9"/>
            <color indexed="81"/>
            <rFont val="Tahoma"/>
            <family val="2"/>
          </rPr>
          <t>MU_Sold_Count_Calendar_YTD_by_GLID(acctdept: {Map!F314})</t>
        </r>
      </text>
    </comment>
    <comment ref="G2" authorId="0" shapeId="0" xr:uid="{622FBBFD-F91C-40B8-9570-014ECC7ED2AD}">
      <text>
        <r>
          <rPr>
            <sz val="9"/>
            <color indexed="81"/>
            <rFont val="Tahoma"/>
            <family val="2"/>
          </rPr>
          <t>MU_Sold_Count_Calendar_YTD_by_GLID(acctdept: {Map!G314})</t>
        </r>
      </text>
    </comment>
    <comment ref="H2" authorId="0" shapeId="0" xr:uid="{3ABAF1D9-FB9E-4A89-B0A3-C0BC7C108D92}">
      <text>
        <r>
          <rPr>
            <sz val="9"/>
            <color indexed="81"/>
            <rFont val="Tahoma"/>
            <family val="2"/>
          </rPr>
          <t>MU_Sold_Count_Calendar_YTD_by_GLID(acctdept: {Map!H314})</t>
        </r>
      </text>
    </comment>
    <comment ref="I2" authorId="0" shapeId="0" xr:uid="{D0D58CAA-0CCB-4715-A41F-5EC3B167EAE0}">
      <text>
        <r>
          <rPr>
            <sz val="9"/>
            <color indexed="81"/>
            <rFont val="Tahoma"/>
            <family val="2"/>
          </rPr>
          <t>MU_Sold_Count_Calendar_YTD_by_GLID(acctdept: {Map!I314})</t>
        </r>
      </text>
    </comment>
    <comment ref="J2" authorId="0" shapeId="0" xr:uid="{A90F3DA3-5CF5-4577-B831-B997A26819BC}">
      <text>
        <r>
          <rPr>
            <sz val="9"/>
            <color indexed="81"/>
            <rFont val="Tahoma"/>
            <family val="2"/>
          </rPr>
          <t>MU_Sold_Count_Calendar_YTD_by_GLID(acctdept: {Map!J314})</t>
        </r>
      </text>
    </comment>
    <comment ref="K2" authorId="0" shapeId="0" xr:uid="{79D8CF32-647D-4EF7-9DA4-C937E93646FE}">
      <text>
        <r>
          <rPr>
            <sz val="9"/>
            <color indexed="81"/>
            <rFont val="Tahoma"/>
            <family val="2"/>
          </rPr>
          <t>MU_Sold_Count_Calendar_YTD_by_GLID(acctdept: {Map!K314})</t>
        </r>
      </text>
    </comment>
    <comment ref="L2" authorId="0" shapeId="0" xr:uid="{A20D0DE7-F6F6-4F1A-B590-08C466794B2B}">
      <text>
        <r>
          <rPr>
            <sz val="9"/>
            <color indexed="81"/>
            <rFont val="Tahoma"/>
            <family val="2"/>
          </rPr>
          <t>MU_Sold_Count_Calendar_YTD_by_GLID(acctdept: {Map!L314})</t>
        </r>
      </text>
    </comment>
    <comment ref="C3" authorId="0" shapeId="0" xr:uid="{42B6E725-C247-4FC1-AA07-1A0480E3E37F}">
      <text>
        <r>
          <rPr>
            <sz val="9"/>
            <color indexed="81"/>
            <rFont val="Tahoma"/>
            <family val="2"/>
          </rPr>
          <t>MU_Sold_Count_Calendar_YTD_by_GLID(acctdept: {Map!C315})</t>
        </r>
      </text>
    </comment>
    <comment ref="D3" authorId="0" shapeId="0" xr:uid="{2FA04B8F-2FF2-4D76-84DD-EDB25AD15DB0}">
      <text>
        <r>
          <rPr>
            <sz val="9"/>
            <color indexed="81"/>
            <rFont val="Tahoma"/>
            <family val="2"/>
          </rPr>
          <t>MU_Sold_Count_Calendar_YTD_by_GLID(acctdept: {Map!D315})</t>
        </r>
      </text>
    </comment>
    <comment ref="E3" authorId="0" shapeId="0" xr:uid="{2B75FCB8-8903-4F41-86FF-B96299C6902F}">
      <text>
        <r>
          <rPr>
            <sz val="9"/>
            <color indexed="81"/>
            <rFont val="Tahoma"/>
            <family val="2"/>
          </rPr>
          <t>MU_Sold_Count_Calendar_YTD_by_GLID(acctdept: {Map!E315})</t>
        </r>
      </text>
    </comment>
    <comment ref="F3" authorId="0" shapeId="0" xr:uid="{60F7B52A-95FE-4418-A11E-5D7676CE0BD2}">
      <text>
        <r>
          <rPr>
            <sz val="9"/>
            <color indexed="81"/>
            <rFont val="Tahoma"/>
            <family val="2"/>
          </rPr>
          <t>MU_Sold_Count_Calendar_YTD_by_GLID(acctdept: {Map!F315})</t>
        </r>
      </text>
    </comment>
    <comment ref="G3" authorId="0" shapeId="0" xr:uid="{3B1D9031-6DD1-4213-978C-68E1A9B8C371}">
      <text>
        <r>
          <rPr>
            <sz val="9"/>
            <color indexed="81"/>
            <rFont val="Tahoma"/>
            <family val="2"/>
          </rPr>
          <t>MU_Sold_Count_Calendar_YTD_by_GLID(acctdept: {Map!G315})</t>
        </r>
      </text>
    </comment>
    <comment ref="H3" authorId="0" shapeId="0" xr:uid="{CD357838-0103-4539-80A3-9A0BD159EAD8}">
      <text>
        <r>
          <rPr>
            <sz val="9"/>
            <color indexed="81"/>
            <rFont val="Tahoma"/>
            <family val="2"/>
          </rPr>
          <t>MU_Sold_Count_Calendar_YTD_by_GLID(acctdept: {Map!H315})</t>
        </r>
      </text>
    </comment>
    <comment ref="I3" authorId="0" shapeId="0" xr:uid="{99B87EC3-5DF9-4F03-B360-F6CC769B3EEE}">
      <text>
        <r>
          <rPr>
            <sz val="9"/>
            <color indexed="81"/>
            <rFont val="Tahoma"/>
            <family val="2"/>
          </rPr>
          <t>MU_Sold_Count_Calendar_YTD_by_GLID(acctdept: {Map!I315})</t>
        </r>
      </text>
    </comment>
    <comment ref="J3" authorId="0" shapeId="0" xr:uid="{3ABCDAAE-5BB9-4EBF-9B50-5638ED295CF5}">
      <text>
        <r>
          <rPr>
            <sz val="9"/>
            <color indexed="81"/>
            <rFont val="Tahoma"/>
            <family val="2"/>
          </rPr>
          <t>MU_Sold_Count_Calendar_YTD_by_GLID(acctdept: {Map!J315})</t>
        </r>
      </text>
    </comment>
    <comment ref="K3" authorId="0" shapeId="0" xr:uid="{615B25AE-97E9-4455-BDFC-304D2F683E39}">
      <text>
        <r>
          <rPr>
            <sz val="9"/>
            <color indexed="81"/>
            <rFont val="Tahoma"/>
            <family val="2"/>
          </rPr>
          <t>MU_Sold_Count_Calendar_YTD_by_GLID(acctdept: {Map!K315})</t>
        </r>
      </text>
    </comment>
    <comment ref="L3" authorId="0" shapeId="0" xr:uid="{3D7AF097-B183-4E0F-B89C-397EB323D4F4}">
      <text>
        <r>
          <rPr>
            <sz val="9"/>
            <color indexed="81"/>
            <rFont val="Tahoma"/>
            <family val="2"/>
          </rPr>
          <t>MU_Sold_Count_Calendar_YTD_by_GLID(acctdept: {Map!L315})</t>
        </r>
      </text>
    </comment>
    <comment ref="C4" authorId="0" shapeId="0" xr:uid="{F47B4C2C-8F71-4888-ABF7-37E8DC8EDAB6}">
      <text>
        <r>
          <rPr>
            <sz val="9"/>
            <color indexed="81"/>
            <rFont val="Tahoma"/>
            <family val="2"/>
          </rPr>
          <t>MU_Sold_Count_Calendar_YTD_by_GLID(acctdept: {Map!C316})</t>
        </r>
      </text>
    </comment>
    <comment ref="D4" authorId="0" shapeId="0" xr:uid="{FE04341A-7515-42DF-AB58-9933F8EE0355}">
      <text>
        <r>
          <rPr>
            <sz val="9"/>
            <color indexed="81"/>
            <rFont val="Tahoma"/>
            <family val="2"/>
          </rPr>
          <t>MU_Sold_Count_Calendar_YTD_by_GLID(acctdept: {Map!D316})</t>
        </r>
      </text>
    </comment>
    <comment ref="E4" authorId="0" shapeId="0" xr:uid="{7F365EAB-1CD8-43CF-AB65-E3A70E441077}">
      <text>
        <r>
          <rPr>
            <sz val="9"/>
            <color indexed="81"/>
            <rFont val="Tahoma"/>
            <family val="2"/>
          </rPr>
          <t>MU_Sold_Count_Calendar_YTD_by_GLID(acctdept: {Map!E316})</t>
        </r>
      </text>
    </comment>
    <comment ref="F4" authorId="0" shapeId="0" xr:uid="{9B10E40A-C1A6-4F4F-85A6-E90502D2EAB8}">
      <text>
        <r>
          <rPr>
            <sz val="9"/>
            <color indexed="81"/>
            <rFont val="Tahoma"/>
            <family val="2"/>
          </rPr>
          <t>MU_Sold_Count_Calendar_YTD_by_GLID(acctdept: {Map!F316})</t>
        </r>
      </text>
    </comment>
    <comment ref="G4" authorId="0" shapeId="0" xr:uid="{533A8E63-2D67-4C2B-B6FF-0CDBF9F80B8F}">
      <text>
        <r>
          <rPr>
            <sz val="9"/>
            <color indexed="81"/>
            <rFont val="Tahoma"/>
            <family val="2"/>
          </rPr>
          <t>MU_Sold_Count_Calendar_YTD_by_GLID(acctdept: {Map!G316})</t>
        </r>
      </text>
    </comment>
    <comment ref="H4" authorId="0" shapeId="0" xr:uid="{4E96300A-806B-4221-B657-7479ACF19688}">
      <text>
        <r>
          <rPr>
            <sz val="9"/>
            <color indexed="81"/>
            <rFont val="Tahoma"/>
            <family val="2"/>
          </rPr>
          <t>MU_Sold_Count_Calendar_YTD_by_GLID(acctdept: {Map!H316})</t>
        </r>
      </text>
    </comment>
    <comment ref="I4" authorId="0" shapeId="0" xr:uid="{6BDA280B-3588-4AD9-8779-B694E478A264}">
      <text>
        <r>
          <rPr>
            <sz val="9"/>
            <color indexed="81"/>
            <rFont val="Tahoma"/>
            <family val="2"/>
          </rPr>
          <t>MU_Sold_Count_Calendar_YTD_by_GLID(acctdept: {Map!I316})</t>
        </r>
      </text>
    </comment>
    <comment ref="J4" authorId="0" shapeId="0" xr:uid="{3328181F-B1B8-4B8B-8C1C-5CA0A9AF2093}">
      <text>
        <r>
          <rPr>
            <sz val="9"/>
            <color indexed="81"/>
            <rFont val="Tahoma"/>
            <family val="2"/>
          </rPr>
          <t>MU_Sold_Count_Calendar_YTD_by_GLID(acctdept: {Map!J316})</t>
        </r>
      </text>
    </comment>
    <comment ref="K4" authorId="0" shapeId="0" xr:uid="{4AB0442F-E4A6-4DA5-980F-F29FDD86EC5D}">
      <text>
        <r>
          <rPr>
            <sz val="9"/>
            <color indexed="81"/>
            <rFont val="Tahoma"/>
            <family val="2"/>
          </rPr>
          <t>MU_Sold_Count_Calendar_YTD_by_GLID(acctdept: {Map!K316})</t>
        </r>
      </text>
    </comment>
    <comment ref="L4" authorId="0" shapeId="0" xr:uid="{82137DCC-96C4-48C7-A62B-4C4893667048}">
      <text>
        <r>
          <rPr>
            <sz val="9"/>
            <color indexed="81"/>
            <rFont val="Tahoma"/>
            <family val="2"/>
          </rPr>
          <t>MU_Sold_Count_Calendar_YTD_by_GLID(acctdept: {Map!L316})</t>
        </r>
      </text>
    </comment>
    <comment ref="C5" authorId="0" shapeId="0" xr:uid="{D1A3C95B-72A6-4DD0-8CFE-54DF0B7324B1}">
      <text>
        <r>
          <rPr>
            <sz val="9"/>
            <color indexed="81"/>
            <rFont val="Tahoma"/>
            <family val="2"/>
          </rPr>
          <t>MU_Sold_Count_Calendar_YTD_by_GLID(acctdept: {Map!C317})</t>
        </r>
      </text>
    </comment>
    <comment ref="D5" authorId="0" shapeId="0" xr:uid="{679FBCCF-BC32-49DF-AF65-FA74920649E2}">
      <text>
        <r>
          <rPr>
            <sz val="9"/>
            <color indexed="81"/>
            <rFont val="Tahoma"/>
            <family val="2"/>
          </rPr>
          <t>MU_Sold_Count_Calendar_YTD_by_GLID(acctdept: {Map!D317})</t>
        </r>
      </text>
    </comment>
    <comment ref="E5" authorId="0" shapeId="0" xr:uid="{613038FB-838C-4E0F-B467-0179D0A5AC61}">
      <text>
        <r>
          <rPr>
            <sz val="9"/>
            <color indexed="81"/>
            <rFont val="Tahoma"/>
            <family val="2"/>
          </rPr>
          <t>MU_Sold_Count_Calendar_YTD_by_GLID(acctdept: {Map!E317})</t>
        </r>
      </text>
    </comment>
    <comment ref="F5" authorId="0" shapeId="0" xr:uid="{23E4D67C-4F0F-47D5-847B-145D6E9F80C1}">
      <text>
        <r>
          <rPr>
            <sz val="9"/>
            <color indexed="81"/>
            <rFont val="Tahoma"/>
            <family val="2"/>
          </rPr>
          <t>MU_Sold_Count_Calendar_YTD_by_GLID(acctdept: {Map!F317})</t>
        </r>
      </text>
    </comment>
    <comment ref="G5" authorId="0" shapeId="0" xr:uid="{29124103-3C0B-495F-9C94-9BBAA2BB560F}">
      <text>
        <r>
          <rPr>
            <sz val="9"/>
            <color indexed="81"/>
            <rFont val="Tahoma"/>
            <family val="2"/>
          </rPr>
          <t>MU_Sold_Count_Calendar_YTD_by_GLID(acctdept: {Map!G317})</t>
        </r>
      </text>
    </comment>
    <comment ref="H5" authorId="0" shapeId="0" xr:uid="{D7CB7593-81A1-4B05-8A71-FBFCBFFA29E0}">
      <text>
        <r>
          <rPr>
            <sz val="9"/>
            <color indexed="81"/>
            <rFont val="Tahoma"/>
            <family val="2"/>
          </rPr>
          <t>MU_Sold_Count_Calendar_YTD_by_GLID(acctdept: {Map!H317})</t>
        </r>
      </text>
    </comment>
    <comment ref="I5" authorId="0" shapeId="0" xr:uid="{598357D7-E96B-4C15-936D-63ABCE31EA53}">
      <text>
        <r>
          <rPr>
            <sz val="9"/>
            <color indexed="81"/>
            <rFont val="Tahoma"/>
            <family val="2"/>
          </rPr>
          <t>MU_Sold_Count_Calendar_YTD_by_GLID(acctdept: {Map!I317})</t>
        </r>
      </text>
    </comment>
    <comment ref="J5" authorId="0" shapeId="0" xr:uid="{D7B7D29C-197A-4A02-8B3F-9FDA62BEF6DA}">
      <text>
        <r>
          <rPr>
            <sz val="9"/>
            <color indexed="81"/>
            <rFont val="Tahoma"/>
            <family val="2"/>
          </rPr>
          <t>MU_Sold_Count_Calendar_YTD_by_GLID(acctdept: {Map!J317})</t>
        </r>
      </text>
    </comment>
    <comment ref="K5" authorId="0" shapeId="0" xr:uid="{1750F118-D3C8-4239-9FDA-057C5A426381}">
      <text>
        <r>
          <rPr>
            <sz val="9"/>
            <color indexed="81"/>
            <rFont val="Tahoma"/>
            <family val="2"/>
          </rPr>
          <t>MU_Sold_Count_Calendar_YTD_by_GLID(acctdept: {Map!K317})</t>
        </r>
      </text>
    </comment>
    <comment ref="L5" authorId="0" shapeId="0" xr:uid="{7B41C4D5-9532-4095-87BE-B429ECB78225}">
      <text>
        <r>
          <rPr>
            <sz val="9"/>
            <color indexed="81"/>
            <rFont val="Tahoma"/>
            <family val="2"/>
          </rPr>
          <t>MU_Sold_Count_Calendar_YTD_by_GLID(acctdept: {Map!L317})</t>
        </r>
      </text>
    </comment>
    <comment ref="C6" authorId="0" shapeId="0" xr:uid="{C493BAD1-0F48-495B-A4FE-51FA1219119B}">
      <text>
        <r>
          <rPr>
            <sz val="9"/>
            <color indexed="81"/>
            <rFont val="Tahoma"/>
            <family val="2"/>
          </rPr>
          <t>MU_Sold_Count_Calendar_YTD_by_GLID(acctdept: {Map!C318})</t>
        </r>
      </text>
    </comment>
    <comment ref="D6" authorId="0" shapeId="0" xr:uid="{995156ED-572C-4C52-A2B7-DE1ED1F34F77}">
      <text>
        <r>
          <rPr>
            <sz val="9"/>
            <color indexed="81"/>
            <rFont val="Tahoma"/>
            <family val="2"/>
          </rPr>
          <t>MU_Sold_Count_Calendar_YTD_by_GLID(acctdept: {Map!D318})</t>
        </r>
      </text>
    </comment>
    <comment ref="E6" authorId="0" shapeId="0" xr:uid="{25ABA810-FF08-4220-92A1-970D1FE2F5D4}">
      <text>
        <r>
          <rPr>
            <sz val="9"/>
            <color indexed="81"/>
            <rFont val="Tahoma"/>
            <family val="2"/>
          </rPr>
          <t>MU_Sold_Count_Calendar_YTD_by_GLID(acctdept: {Map!E318})</t>
        </r>
      </text>
    </comment>
    <comment ref="F6" authorId="0" shapeId="0" xr:uid="{14ECC7D2-351C-4992-9C97-D8F04A823E68}">
      <text>
        <r>
          <rPr>
            <sz val="9"/>
            <color indexed="81"/>
            <rFont val="Tahoma"/>
            <family val="2"/>
          </rPr>
          <t>MU_Sold_Count_Calendar_YTD_by_GLID(acctdept: {Map!F318})</t>
        </r>
      </text>
    </comment>
    <comment ref="G6" authorId="0" shapeId="0" xr:uid="{A38606A3-2260-40A6-B3B1-FFEBBC8EB20E}">
      <text>
        <r>
          <rPr>
            <sz val="9"/>
            <color indexed="81"/>
            <rFont val="Tahoma"/>
            <family val="2"/>
          </rPr>
          <t>MU_Sold_Count_Calendar_YTD_by_GLID(acctdept: {Map!G318})</t>
        </r>
      </text>
    </comment>
    <comment ref="H6" authorId="0" shapeId="0" xr:uid="{2B960C7C-568D-4DC1-AFDE-E069DB1414D6}">
      <text>
        <r>
          <rPr>
            <sz val="9"/>
            <color indexed="81"/>
            <rFont val="Tahoma"/>
            <family val="2"/>
          </rPr>
          <t>MU_Sold_Count_Calendar_YTD_by_GLID(acctdept: {Map!H318})</t>
        </r>
      </text>
    </comment>
    <comment ref="I6" authorId="0" shapeId="0" xr:uid="{10DE7A21-0649-4EF5-AA68-FD0B9769358D}">
      <text>
        <r>
          <rPr>
            <sz val="9"/>
            <color indexed="81"/>
            <rFont val="Tahoma"/>
            <family val="2"/>
          </rPr>
          <t>MU_Sold_Count_Calendar_YTD_by_GLID(acctdept: {Map!I318})</t>
        </r>
      </text>
    </comment>
    <comment ref="J6" authorId="0" shapeId="0" xr:uid="{CDB344B0-AEF0-4DE3-AF67-B39D4C539988}">
      <text>
        <r>
          <rPr>
            <sz val="9"/>
            <color indexed="81"/>
            <rFont val="Tahoma"/>
            <family val="2"/>
          </rPr>
          <t>MU_Sold_Count_Calendar_YTD_by_GLID(acctdept: {Map!J318})</t>
        </r>
      </text>
    </comment>
    <comment ref="K6" authorId="0" shapeId="0" xr:uid="{138A36A0-D695-4E06-A6D0-9E92EAD80045}">
      <text>
        <r>
          <rPr>
            <sz val="9"/>
            <color indexed="81"/>
            <rFont val="Tahoma"/>
            <family val="2"/>
          </rPr>
          <t>MU_Sold_Count_Calendar_YTD_by_GLID(acctdept: {Map!K318})</t>
        </r>
      </text>
    </comment>
    <comment ref="L6" authorId="0" shapeId="0" xr:uid="{CB0F5990-EFBC-4A5F-8A11-AEA6D1517E68}">
      <text>
        <r>
          <rPr>
            <sz val="9"/>
            <color indexed="81"/>
            <rFont val="Tahoma"/>
            <family val="2"/>
          </rPr>
          <t>MU_Sold_Count_Calendar_YTD_by_GLID(acctdept: {Map!L318})</t>
        </r>
      </text>
    </comment>
    <comment ref="C7" authorId="0" shapeId="0" xr:uid="{91F0D981-2901-4FAB-A4B5-47E5E6693C73}">
      <text>
        <r>
          <rPr>
            <sz val="9"/>
            <color indexed="81"/>
            <rFont val="Tahoma"/>
            <family val="2"/>
          </rPr>
          <t>MU_Sold_Count_Calendar_YTD_by_GLID(acctdept: {Map!C319})</t>
        </r>
      </text>
    </comment>
    <comment ref="D7" authorId="0" shapeId="0" xr:uid="{6EEF61C6-61E4-4722-858E-53438884F32C}">
      <text>
        <r>
          <rPr>
            <sz val="9"/>
            <color indexed="81"/>
            <rFont val="Tahoma"/>
            <family val="2"/>
          </rPr>
          <t>MU_Sold_Count_Calendar_YTD_by_GLID(acctdept: {Map!D319})</t>
        </r>
      </text>
    </comment>
    <comment ref="E7" authorId="0" shapeId="0" xr:uid="{033CC7DF-89B3-4FC7-893D-0977E56D27D2}">
      <text>
        <r>
          <rPr>
            <sz val="9"/>
            <color indexed="81"/>
            <rFont val="Tahoma"/>
            <family val="2"/>
          </rPr>
          <t>MU_Sold_Count_Calendar_YTD_by_GLID(acctdept: {Map!E319})</t>
        </r>
      </text>
    </comment>
    <comment ref="F7" authorId="0" shapeId="0" xr:uid="{744FA7C5-CB6F-43CC-A358-B6C74C63FE14}">
      <text>
        <r>
          <rPr>
            <sz val="9"/>
            <color indexed="81"/>
            <rFont val="Tahoma"/>
            <family val="2"/>
          </rPr>
          <t>MU_Sold_Count_Calendar_YTD_by_GLID(acctdept: {Map!F319})</t>
        </r>
      </text>
    </comment>
    <comment ref="G7" authorId="0" shapeId="0" xr:uid="{BE8D515F-43A9-4594-8E0C-D4941DD36561}">
      <text>
        <r>
          <rPr>
            <sz val="9"/>
            <color indexed="81"/>
            <rFont val="Tahoma"/>
            <family val="2"/>
          </rPr>
          <t>MU_Sold_Count_Calendar_YTD_by_GLID(acctdept: {Map!G319})</t>
        </r>
      </text>
    </comment>
    <comment ref="H7" authorId="0" shapeId="0" xr:uid="{D78276A3-BEA2-4DFB-8BCB-D39C96CDC2B8}">
      <text>
        <r>
          <rPr>
            <sz val="9"/>
            <color indexed="81"/>
            <rFont val="Tahoma"/>
            <family val="2"/>
          </rPr>
          <t>MU_Sold_Count_Calendar_YTD_by_GLID(acctdept: {Map!H319})</t>
        </r>
      </text>
    </comment>
    <comment ref="I7" authorId="0" shapeId="0" xr:uid="{D3BCF202-11B7-44A1-9E1E-8D862B0D4C82}">
      <text>
        <r>
          <rPr>
            <sz val="9"/>
            <color indexed="81"/>
            <rFont val="Tahoma"/>
            <family val="2"/>
          </rPr>
          <t>MU_Sold_Count_Calendar_YTD_by_GLID(acctdept: {Map!I319})</t>
        </r>
      </text>
    </comment>
    <comment ref="J7" authorId="0" shapeId="0" xr:uid="{18B3DBD9-E840-41BF-AE64-544942B7BB11}">
      <text>
        <r>
          <rPr>
            <sz val="9"/>
            <color indexed="81"/>
            <rFont val="Tahoma"/>
            <family val="2"/>
          </rPr>
          <t>MU_Sold_Count_Calendar_YTD_by_GLID(acctdept: {Map!J319})</t>
        </r>
      </text>
    </comment>
    <comment ref="K7" authorId="0" shapeId="0" xr:uid="{6E180C11-CE07-47D7-94C3-C78C66029401}">
      <text>
        <r>
          <rPr>
            <sz val="9"/>
            <color indexed="81"/>
            <rFont val="Tahoma"/>
            <family val="2"/>
          </rPr>
          <t>MU_Sold_Count_Calendar_YTD_by_GLID(acctdept: {Map!K319})</t>
        </r>
      </text>
    </comment>
    <comment ref="L7" authorId="0" shapeId="0" xr:uid="{29B18E54-FE35-4EB1-AEAE-76B2D99F6B22}">
      <text>
        <r>
          <rPr>
            <sz val="9"/>
            <color indexed="81"/>
            <rFont val="Tahoma"/>
            <family val="2"/>
          </rPr>
          <t>MU_Sold_Count_Calendar_YTD_by_GLID(acctdept: {Map!L319})</t>
        </r>
      </text>
    </comment>
    <comment ref="C8" authorId="0" shapeId="0" xr:uid="{9A4211D4-CDF5-4A6F-B3E6-D8A061BD38C4}">
      <text>
        <r>
          <rPr>
            <sz val="9"/>
            <color indexed="81"/>
            <rFont val="Tahoma"/>
            <family val="2"/>
          </rPr>
          <t>MU_Sold_Count_Calendar_YTD_by_GLID(acctdept: {Map!C320})</t>
        </r>
      </text>
    </comment>
    <comment ref="D8" authorId="0" shapeId="0" xr:uid="{ABE25A4B-0A6C-4C2F-A078-9649145FF031}">
      <text>
        <r>
          <rPr>
            <sz val="9"/>
            <color indexed="81"/>
            <rFont val="Tahoma"/>
            <family val="2"/>
          </rPr>
          <t>MU_Sold_Count_Calendar_YTD_by_GLID(acctdept: {Map!D320})</t>
        </r>
      </text>
    </comment>
    <comment ref="E8" authorId="0" shapeId="0" xr:uid="{880C9796-D4C9-4390-9219-216F95A2B09F}">
      <text>
        <r>
          <rPr>
            <sz val="9"/>
            <color indexed="81"/>
            <rFont val="Tahoma"/>
            <family val="2"/>
          </rPr>
          <t>MU_Sold_Count_Calendar_YTD_by_GLID(acctdept: {Map!E320})</t>
        </r>
      </text>
    </comment>
    <comment ref="F8" authorId="0" shapeId="0" xr:uid="{21C0E7FE-7EFB-4FB0-AE8C-3C11FF901197}">
      <text>
        <r>
          <rPr>
            <sz val="9"/>
            <color indexed="81"/>
            <rFont val="Tahoma"/>
            <family val="2"/>
          </rPr>
          <t>MU_Sold_Count_Calendar_YTD_by_GLID(acctdept: {Map!F320})</t>
        </r>
      </text>
    </comment>
    <comment ref="G8" authorId="0" shapeId="0" xr:uid="{7D3957B9-D9B7-4829-9D0F-396CCDC27303}">
      <text>
        <r>
          <rPr>
            <sz val="9"/>
            <color indexed="81"/>
            <rFont val="Tahoma"/>
            <family val="2"/>
          </rPr>
          <t>MU_Sold_Count_Calendar_YTD_by_GLID(acctdept: {Map!G320})</t>
        </r>
      </text>
    </comment>
    <comment ref="H8" authorId="0" shapeId="0" xr:uid="{5A4D29E7-2DD0-4186-A2A4-5AAB6E30C49A}">
      <text>
        <r>
          <rPr>
            <sz val="9"/>
            <color indexed="81"/>
            <rFont val="Tahoma"/>
            <family val="2"/>
          </rPr>
          <t>MU_Sold_Count_Calendar_YTD_by_GLID(acctdept: {Map!H320})</t>
        </r>
      </text>
    </comment>
    <comment ref="I8" authorId="0" shapeId="0" xr:uid="{82DBAA1D-425C-4C1D-89BE-942B310ECA57}">
      <text>
        <r>
          <rPr>
            <sz val="9"/>
            <color indexed="81"/>
            <rFont val="Tahoma"/>
            <family val="2"/>
          </rPr>
          <t>MU_Sold_Count_Calendar_YTD_by_GLID(acctdept: {Map!I320})</t>
        </r>
      </text>
    </comment>
    <comment ref="J8" authorId="0" shapeId="0" xr:uid="{70C29F43-816D-4E9C-92E4-8A6E3F7C8F4C}">
      <text>
        <r>
          <rPr>
            <sz val="9"/>
            <color indexed="81"/>
            <rFont val="Tahoma"/>
            <family val="2"/>
          </rPr>
          <t>MU_Sold_Count_Calendar_YTD_by_GLID(acctdept: {Map!J320})</t>
        </r>
      </text>
    </comment>
    <comment ref="K8" authorId="0" shapeId="0" xr:uid="{69726020-D5BE-42EE-AC24-766B63523337}">
      <text>
        <r>
          <rPr>
            <sz val="9"/>
            <color indexed="81"/>
            <rFont val="Tahoma"/>
            <family val="2"/>
          </rPr>
          <t>MU_Sold_Count_Calendar_YTD_by_GLID(acctdept: {Map!K320})</t>
        </r>
      </text>
    </comment>
    <comment ref="L8" authorId="0" shapeId="0" xr:uid="{C95B93D5-BEEF-4BCF-8199-020026935848}">
      <text>
        <r>
          <rPr>
            <sz val="9"/>
            <color indexed="81"/>
            <rFont val="Tahoma"/>
            <family val="2"/>
          </rPr>
          <t>MU_Sold_Count_Calendar_YTD_by_GLID(acctdept: {Map!L320})</t>
        </r>
      </text>
    </comment>
    <comment ref="C9" authorId="0" shapeId="0" xr:uid="{5C9A61E2-E5EC-40B2-8DC0-DAACA1F4D3CD}">
      <text>
        <r>
          <rPr>
            <sz val="9"/>
            <color indexed="81"/>
            <rFont val="Tahoma"/>
            <family val="2"/>
          </rPr>
          <t>MU_Sold_Count_Calendar_YTD_by_GLID(acctdept: {Map!C321})</t>
        </r>
      </text>
    </comment>
    <comment ref="D9" authorId="0" shapeId="0" xr:uid="{8759EDD8-6466-489D-AA53-7EFAB4798583}">
      <text>
        <r>
          <rPr>
            <sz val="9"/>
            <color indexed="81"/>
            <rFont val="Tahoma"/>
            <family val="2"/>
          </rPr>
          <t>MU_Sold_Count_Calendar_YTD_by_GLID(acctdept: {Map!D321})</t>
        </r>
      </text>
    </comment>
    <comment ref="E9" authorId="0" shapeId="0" xr:uid="{9BF1073B-991C-4DD9-8EBE-576508D5D23F}">
      <text>
        <r>
          <rPr>
            <sz val="9"/>
            <color indexed="81"/>
            <rFont val="Tahoma"/>
            <family val="2"/>
          </rPr>
          <t>MU_Sold_Count_Calendar_YTD_by_GLID(acctdept: {Map!E321})</t>
        </r>
      </text>
    </comment>
    <comment ref="F9" authorId="0" shapeId="0" xr:uid="{34E201E1-9489-49EE-A252-ECE62157F0AD}">
      <text>
        <r>
          <rPr>
            <sz val="9"/>
            <color indexed="81"/>
            <rFont val="Tahoma"/>
            <family val="2"/>
          </rPr>
          <t>MU_Sold_Count_Calendar_YTD_by_GLID(acctdept: {Map!F321})</t>
        </r>
      </text>
    </comment>
    <comment ref="G9" authorId="0" shapeId="0" xr:uid="{93E2B841-A810-46E4-8DD9-5056EB5A9528}">
      <text>
        <r>
          <rPr>
            <sz val="9"/>
            <color indexed="81"/>
            <rFont val="Tahoma"/>
            <family val="2"/>
          </rPr>
          <t>MU_Sold_Count_Calendar_YTD_by_GLID(acctdept: {Map!G321})</t>
        </r>
      </text>
    </comment>
    <comment ref="H9" authorId="0" shapeId="0" xr:uid="{46D6D76E-188E-4E03-961A-721649635491}">
      <text>
        <r>
          <rPr>
            <sz val="9"/>
            <color indexed="81"/>
            <rFont val="Tahoma"/>
            <family val="2"/>
          </rPr>
          <t>MU_Sold_Count_Calendar_YTD_by_GLID(acctdept: {Map!H321})</t>
        </r>
      </text>
    </comment>
    <comment ref="I9" authorId="0" shapeId="0" xr:uid="{2CD2E40B-B002-4549-B405-A9AC87FFED79}">
      <text>
        <r>
          <rPr>
            <sz val="9"/>
            <color indexed="81"/>
            <rFont val="Tahoma"/>
            <family val="2"/>
          </rPr>
          <t>MU_Sold_Count_Calendar_YTD_by_GLID(acctdept: {Map!I321})</t>
        </r>
      </text>
    </comment>
    <comment ref="J9" authorId="0" shapeId="0" xr:uid="{F3E55465-E6AD-4A78-8FA8-7FC848105A8F}">
      <text>
        <r>
          <rPr>
            <sz val="9"/>
            <color indexed="81"/>
            <rFont val="Tahoma"/>
            <family val="2"/>
          </rPr>
          <t>MU_Sold_Count_Calendar_YTD_by_GLID(acctdept: {Map!J321})</t>
        </r>
      </text>
    </comment>
    <comment ref="K9" authorId="0" shapeId="0" xr:uid="{BB60A4D2-8F91-4919-B0C3-C14532AE9B04}">
      <text>
        <r>
          <rPr>
            <sz val="9"/>
            <color indexed="81"/>
            <rFont val="Tahoma"/>
            <family val="2"/>
          </rPr>
          <t>MU_Sold_Count_Calendar_YTD_by_GLID(acctdept: {Map!K321})</t>
        </r>
      </text>
    </comment>
    <comment ref="L9" authorId="0" shapeId="0" xr:uid="{4FEB901A-ADDE-4FCC-A6D5-093DBA6BD846}">
      <text>
        <r>
          <rPr>
            <sz val="9"/>
            <color indexed="81"/>
            <rFont val="Tahoma"/>
            <family val="2"/>
          </rPr>
          <t>MU_Sold_Count_Calendar_YTD_by_GLID(acctdept: {Map!L321})</t>
        </r>
      </text>
    </comment>
    <comment ref="C10" authorId="0" shapeId="0" xr:uid="{CF9321C6-B7F4-4DD2-A168-0F0F57DB3B88}">
      <text>
        <r>
          <rPr>
            <sz val="9"/>
            <color indexed="81"/>
            <rFont val="Tahoma"/>
            <family val="2"/>
          </rPr>
          <t>MU_Sold_Count_Calendar_YTD_by_GLID(acctdept: {Map!C322})</t>
        </r>
      </text>
    </comment>
    <comment ref="D10" authorId="0" shapeId="0" xr:uid="{1C773C99-5109-4443-86EC-FF0538302FD2}">
      <text>
        <r>
          <rPr>
            <sz val="9"/>
            <color indexed="81"/>
            <rFont val="Tahoma"/>
            <family val="2"/>
          </rPr>
          <t>MU_Sold_Count_Calendar_YTD_by_GLID(acctdept: {Map!D322})</t>
        </r>
      </text>
    </comment>
    <comment ref="E10" authorId="0" shapeId="0" xr:uid="{3D87A5B3-7B98-407D-A387-893A5F9E2C83}">
      <text>
        <r>
          <rPr>
            <sz val="9"/>
            <color indexed="81"/>
            <rFont val="Tahoma"/>
            <family val="2"/>
          </rPr>
          <t>MU_Sold_Count_Calendar_YTD_by_GLID(acctdept: {Map!E322})</t>
        </r>
      </text>
    </comment>
    <comment ref="F10" authorId="0" shapeId="0" xr:uid="{E20D6353-104D-4901-A399-359A7A73F2DC}">
      <text>
        <r>
          <rPr>
            <sz val="9"/>
            <color indexed="81"/>
            <rFont val="Tahoma"/>
            <family val="2"/>
          </rPr>
          <t>MU_Sold_Count_Calendar_YTD_by_GLID(acctdept: {Map!F322})</t>
        </r>
      </text>
    </comment>
    <comment ref="G10" authorId="0" shapeId="0" xr:uid="{C00FACA5-8775-4F52-90CA-A8BBB857A316}">
      <text>
        <r>
          <rPr>
            <sz val="9"/>
            <color indexed="81"/>
            <rFont val="Tahoma"/>
            <family val="2"/>
          </rPr>
          <t>MU_Sold_Count_Calendar_YTD_by_GLID(acctdept: {Map!G322})</t>
        </r>
      </text>
    </comment>
    <comment ref="H10" authorId="0" shapeId="0" xr:uid="{4A3C2B83-385F-4317-9FBB-2D460DCCC782}">
      <text>
        <r>
          <rPr>
            <sz val="9"/>
            <color indexed="81"/>
            <rFont val="Tahoma"/>
            <family val="2"/>
          </rPr>
          <t>MU_Sold_Count_Calendar_YTD_by_GLID(acctdept: {Map!H322})</t>
        </r>
      </text>
    </comment>
    <comment ref="I10" authorId="0" shapeId="0" xr:uid="{D12F8B22-AD17-4147-93E1-50C9A50AB25E}">
      <text>
        <r>
          <rPr>
            <sz val="9"/>
            <color indexed="81"/>
            <rFont val="Tahoma"/>
            <family val="2"/>
          </rPr>
          <t>MU_Sold_Count_Calendar_YTD_by_GLID(acctdept: {Map!I322})</t>
        </r>
      </text>
    </comment>
    <comment ref="J10" authorId="0" shapeId="0" xr:uid="{5DE06986-ADD6-4F64-B512-CB621E4CFA93}">
      <text>
        <r>
          <rPr>
            <sz val="9"/>
            <color indexed="81"/>
            <rFont val="Tahoma"/>
            <family val="2"/>
          </rPr>
          <t>MU_Sold_Count_Calendar_YTD_by_GLID(acctdept: {Map!J322})</t>
        </r>
      </text>
    </comment>
    <comment ref="K10" authorId="0" shapeId="0" xr:uid="{D34CCF43-2925-4B86-8FC5-E68DBBB93806}">
      <text>
        <r>
          <rPr>
            <sz val="9"/>
            <color indexed="81"/>
            <rFont val="Tahoma"/>
            <family val="2"/>
          </rPr>
          <t>MU_Sold_Count_Calendar_YTD_by_GLID(acctdept: {Map!K322})</t>
        </r>
      </text>
    </comment>
    <comment ref="L10" authorId="0" shapeId="0" xr:uid="{B3D04B9A-6329-42E2-8D4A-72314723730F}">
      <text>
        <r>
          <rPr>
            <sz val="9"/>
            <color indexed="81"/>
            <rFont val="Tahoma"/>
            <family val="2"/>
          </rPr>
          <t>MU_Sold_Count_Calendar_YTD_by_GLID(acctdept: {Map!L322})</t>
        </r>
      </text>
    </comment>
    <comment ref="C11" authorId="0" shapeId="0" xr:uid="{4C029AEA-EB1F-4272-A007-424DB573CA3C}">
      <text>
        <r>
          <rPr>
            <sz val="9"/>
            <color indexed="81"/>
            <rFont val="Tahoma"/>
            <family val="2"/>
          </rPr>
          <t>MU_Sold_Count_Calendar_YTD_by_GLID(acctdept: {Map!C323})</t>
        </r>
      </text>
    </comment>
    <comment ref="D11" authorId="0" shapeId="0" xr:uid="{BCA5849B-0FA9-49E8-981B-C16BD4517EA9}">
      <text>
        <r>
          <rPr>
            <sz val="9"/>
            <color indexed="81"/>
            <rFont val="Tahoma"/>
            <family val="2"/>
          </rPr>
          <t>MU_Sold_Count_Calendar_YTD_by_GLID(acctdept: {Map!D323})</t>
        </r>
      </text>
    </comment>
    <comment ref="E11" authorId="0" shapeId="0" xr:uid="{B0371DE0-4518-4ED9-A687-5EA2216F49AF}">
      <text>
        <r>
          <rPr>
            <sz val="9"/>
            <color indexed="81"/>
            <rFont val="Tahoma"/>
            <family val="2"/>
          </rPr>
          <t>MU_Sold_Count_Calendar_YTD_by_GLID(acctdept: {Map!E323})</t>
        </r>
      </text>
    </comment>
    <comment ref="F11" authorId="0" shapeId="0" xr:uid="{132F920F-C689-4931-90CA-091ACDF6C8F6}">
      <text>
        <r>
          <rPr>
            <sz val="9"/>
            <color indexed="81"/>
            <rFont val="Tahoma"/>
            <family val="2"/>
          </rPr>
          <t>MU_Sold_Count_Calendar_YTD_by_GLID(acctdept: {Map!F323})</t>
        </r>
      </text>
    </comment>
    <comment ref="G11" authorId="0" shapeId="0" xr:uid="{E5A9EA2E-62EA-47B2-836C-831626C4E76D}">
      <text>
        <r>
          <rPr>
            <sz val="9"/>
            <color indexed="81"/>
            <rFont val="Tahoma"/>
            <family val="2"/>
          </rPr>
          <t>MU_Sold_Count_Calendar_YTD_by_GLID(acctdept: {Map!G323})</t>
        </r>
      </text>
    </comment>
    <comment ref="H11" authorId="0" shapeId="0" xr:uid="{4104957E-0043-4756-819F-714C489486B0}">
      <text>
        <r>
          <rPr>
            <sz val="9"/>
            <color indexed="81"/>
            <rFont val="Tahoma"/>
            <family val="2"/>
          </rPr>
          <t>MU_Sold_Count_Calendar_YTD_by_GLID(acctdept: {Map!H323})</t>
        </r>
      </text>
    </comment>
    <comment ref="I11" authorId="0" shapeId="0" xr:uid="{8B7E25DD-C12A-4CE3-BF1A-56518C534BCA}">
      <text>
        <r>
          <rPr>
            <sz val="9"/>
            <color indexed="81"/>
            <rFont val="Tahoma"/>
            <family val="2"/>
          </rPr>
          <t>MU_Sold_Count_Calendar_YTD_by_GLID(acctdept: {Map!I323})</t>
        </r>
      </text>
    </comment>
    <comment ref="J11" authorId="0" shapeId="0" xr:uid="{81C7DB83-E69E-4C04-8C75-F5D335F70B8A}">
      <text>
        <r>
          <rPr>
            <sz val="9"/>
            <color indexed="81"/>
            <rFont val="Tahoma"/>
            <family val="2"/>
          </rPr>
          <t>MU_Sold_Count_Calendar_YTD_by_GLID(acctdept: {Map!J323})</t>
        </r>
      </text>
    </comment>
    <comment ref="K11" authorId="0" shapeId="0" xr:uid="{965B789D-AC39-4FE3-9CA5-466A3126D1BD}">
      <text>
        <r>
          <rPr>
            <sz val="9"/>
            <color indexed="81"/>
            <rFont val="Tahoma"/>
            <family val="2"/>
          </rPr>
          <t>MU_Sold_Count_Calendar_YTD_by_GLID(acctdept: {Map!K323})</t>
        </r>
      </text>
    </comment>
    <comment ref="L11" authorId="0" shapeId="0" xr:uid="{1EAEE594-56C4-467A-B943-14F835FB8C67}">
      <text>
        <r>
          <rPr>
            <sz val="9"/>
            <color indexed="81"/>
            <rFont val="Tahoma"/>
            <family val="2"/>
          </rPr>
          <t>MU_Sold_Count_Calendar_YTD_by_GLID(acctdept: {Map!L323})</t>
        </r>
      </text>
    </comment>
    <comment ref="C12" authorId="0" shapeId="0" xr:uid="{A296C9B6-9C17-44B7-A0EF-394054C3DF8C}">
      <text>
        <r>
          <rPr>
            <sz val="9"/>
            <color indexed="81"/>
            <rFont val="Tahoma"/>
            <family val="2"/>
          </rPr>
          <t>MU_Sold_Count_Calendar_YTD_by_GLID(acctdept: {Map!C328})</t>
        </r>
      </text>
    </comment>
    <comment ref="D12" authorId="0" shapeId="0" xr:uid="{075290DF-37C2-470E-BBA6-D8016BEA4709}">
      <text>
        <r>
          <rPr>
            <sz val="9"/>
            <color indexed="81"/>
            <rFont val="Tahoma"/>
            <family val="2"/>
          </rPr>
          <t>MU_Sold_Count_Calendar_YTD_by_GLID(acctdept: {Map!D328})</t>
        </r>
      </text>
    </comment>
    <comment ref="E12" authorId="0" shapeId="0" xr:uid="{210CA853-B829-4B89-8A5E-175EEB4E134B}">
      <text>
        <r>
          <rPr>
            <sz val="9"/>
            <color indexed="81"/>
            <rFont val="Tahoma"/>
            <family val="2"/>
          </rPr>
          <t>MU_Sold_Count_Calendar_YTD_by_GLID(acctdept: {Map!E328})</t>
        </r>
      </text>
    </comment>
    <comment ref="F12" authorId="0" shapeId="0" xr:uid="{D8C49AB3-A5B9-4236-92CB-8E9683BFA252}">
      <text>
        <r>
          <rPr>
            <sz val="9"/>
            <color indexed="81"/>
            <rFont val="Tahoma"/>
            <family val="2"/>
          </rPr>
          <t>MU_Sold_Count_Calendar_YTD_by_GLID(acctdept: {Map!F328})</t>
        </r>
      </text>
    </comment>
    <comment ref="G12" authorId="0" shapeId="0" xr:uid="{5B024746-2B68-41D9-AD4E-B514122F037E}">
      <text>
        <r>
          <rPr>
            <sz val="9"/>
            <color indexed="81"/>
            <rFont val="Tahoma"/>
            <family val="2"/>
          </rPr>
          <t>MU_Sold_Count_Calendar_YTD_by_GLID(acctdept: {Map!G328})</t>
        </r>
      </text>
    </comment>
    <comment ref="H12" authorId="0" shapeId="0" xr:uid="{71F01753-A533-43B5-B6ED-98FF6B4D0575}">
      <text>
        <r>
          <rPr>
            <sz val="9"/>
            <color indexed="81"/>
            <rFont val="Tahoma"/>
            <family val="2"/>
          </rPr>
          <t>MU_Sold_Count_Calendar_YTD_by_GLID(acctdept: {Map!H328})</t>
        </r>
      </text>
    </comment>
    <comment ref="I12" authorId="0" shapeId="0" xr:uid="{F076B88D-8D7E-4DA8-B401-CE74E614411A}">
      <text>
        <r>
          <rPr>
            <sz val="9"/>
            <color indexed="81"/>
            <rFont val="Tahoma"/>
            <family val="2"/>
          </rPr>
          <t>MU_Sold_Count_Calendar_YTD_by_GLID(acctdept: {Map!I328})</t>
        </r>
      </text>
    </comment>
    <comment ref="J12" authorId="0" shapeId="0" xr:uid="{6120A260-E978-42DA-A4B1-CE8A028D2294}">
      <text>
        <r>
          <rPr>
            <sz val="9"/>
            <color indexed="81"/>
            <rFont val="Tahoma"/>
            <family val="2"/>
          </rPr>
          <t>MU_Sold_Count_Calendar_YTD_by_GLID(acctdept: {Map!J328})</t>
        </r>
      </text>
    </comment>
    <comment ref="K12" authorId="0" shapeId="0" xr:uid="{527AACA1-844C-4B75-BC84-4779CA44F479}">
      <text>
        <r>
          <rPr>
            <sz val="9"/>
            <color indexed="81"/>
            <rFont val="Tahoma"/>
            <family val="2"/>
          </rPr>
          <t>MU_Sold_Count_Calendar_YTD_by_GLID(acctdept: {Map!K328})</t>
        </r>
      </text>
    </comment>
    <comment ref="L12" authorId="0" shapeId="0" xr:uid="{E8EB13C8-EE5E-48FF-8749-39DD8B31C3B0}">
      <text>
        <r>
          <rPr>
            <sz val="9"/>
            <color indexed="81"/>
            <rFont val="Tahoma"/>
            <family val="2"/>
          </rPr>
          <t>MU_Sold_Count_Calendar_YTD_by_GLID(acctdept: {Map!L328})</t>
        </r>
      </text>
    </comment>
    <comment ref="C13" authorId="0" shapeId="0" xr:uid="{83323ED5-404F-480C-BF3A-3C6142BFD7C4}">
      <text>
        <r>
          <rPr>
            <sz val="9"/>
            <color indexed="81"/>
            <rFont val="Tahoma"/>
            <family val="2"/>
          </rPr>
          <t>MU_Sold_Count_Calendar_YTD_by_GLID(acctdept: {Map!C329})</t>
        </r>
      </text>
    </comment>
    <comment ref="D13" authorId="0" shapeId="0" xr:uid="{8A6EA512-B006-409F-B0A4-CC609C2491B3}">
      <text>
        <r>
          <rPr>
            <sz val="9"/>
            <color indexed="81"/>
            <rFont val="Tahoma"/>
            <family val="2"/>
          </rPr>
          <t>MU_Sold_Count_Calendar_YTD_by_GLID(acctdept: {Map!D329})</t>
        </r>
      </text>
    </comment>
    <comment ref="E13" authorId="0" shapeId="0" xr:uid="{3D95FD0C-F87C-4A42-827C-C2E4525B2180}">
      <text>
        <r>
          <rPr>
            <sz val="9"/>
            <color indexed="81"/>
            <rFont val="Tahoma"/>
            <family val="2"/>
          </rPr>
          <t>MU_Sold_Count_Calendar_YTD_by_GLID(acctdept: {Map!E329})</t>
        </r>
      </text>
    </comment>
    <comment ref="F13" authorId="0" shapeId="0" xr:uid="{CFAC95D5-2AA4-4495-A768-72C7758D2759}">
      <text>
        <r>
          <rPr>
            <sz val="9"/>
            <color indexed="81"/>
            <rFont val="Tahoma"/>
            <family val="2"/>
          </rPr>
          <t>MU_Sold_Count_Calendar_YTD_by_GLID(acctdept: {Map!F329})</t>
        </r>
      </text>
    </comment>
    <comment ref="G13" authorId="0" shapeId="0" xr:uid="{4837C2C9-C74E-451C-BFD6-EBDDE71997DF}">
      <text>
        <r>
          <rPr>
            <sz val="9"/>
            <color indexed="81"/>
            <rFont val="Tahoma"/>
            <family val="2"/>
          </rPr>
          <t>MU_Sold_Count_Calendar_YTD_by_GLID(acctdept: {Map!G329})</t>
        </r>
      </text>
    </comment>
    <comment ref="H13" authorId="0" shapeId="0" xr:uid="{04B2D976-3AE3-4882-8489-2D95F1B56736}">
      <text>
        <r>
          <rPr>
            <sz val="9"/>
            <color indexed="81"/>
            <rFont val="Tahoma"/>
            <family val="2"/>
          </rPr>
          <t>MU_Sold_Count_Calendar_YTD_by_GLID(acctdept: {Map!H329})</t>
        </r>
      </text>
    </comment>
    <comment ref="I13" authorId="0" shapeId="0" xr:uid="{B9222E35-B1FE-42CB-B673-8D1C43992A9F}">
      <text>
        <r>
          <rPr>
            <sz val="9"/>
            <color indexed="81"/>
            <rFont val="Tahoma"/>
            <family val="2"/>
          </rPr>
          <t>MU_Sold_Count_Calendar_YTD_by_GLID(acctdept: {Map!I329})</t>
        </r>
      </text>
    </comment>
    <comment ref="J13" authorId="0" shapeId="0" xr:uid="{75675586-34D2-4CCD-A1D9-706914F31C53}">
      <text>
        <r>
          <rPr>
            <sz val="9"/>
            <color indexed="81"/>
            <rFont val="Tahoma"/>
            <family val="2"/>
          </rPr>
          <t>MU_Sold_Count_Calendar_YTD_by_GLID(acctdept: {Map!J329})</t>
        </r>
      </text>
    </comment>
    <comment ref="K13" authorId="0" shapeId="0" xr:uid="{66E6F8DB-74E1-485A-8367-41C685CF6676}">
      <text>
        <r>
          <rPr>
            <sz val="9"/>
            <color indexed="81"/>
            <rFont val="Tahoma"/>
            <family val="2"/>
          </rPr>
          <t>MU_Sold_Count_Calendar_YTD_by_GLID(acctdept: {Map!K329})</t>
        </r>
      </text>
    </comment>
    <comment ref="L13" authorId="0" shapeId="0" xr:uid="{A06096E6-DA95-42A2-A882-53DD87C1F752}">
      <text>
        <r>
          <rPr>
            <sz val="9"/>
            <color indexed="81"/>
            <rFont val="Tahoma"/>
            <family val="2"/>
          </rPr>
          <t>MU_Sold_Count_Calendar_YTD_by_GLID(acctdept: {Map!L329})</t>
        </r>
      </text>
    </comment>
    <comment ref="C14" authorId="0" shapeId="0" xr:uid="{EC08F712-628F-47A0-8C4E-95CE7B727500}">
      <text>
        <r>
          <rPr>
            <sz val="9"/>
            <color indexed="81"/>
            <rFont val="Tahoma"/>
            <family val="2"/>
          </rPr>
          <t>MU_Sold_Count_Calendar_YTD_by_GLID(acctdept: {Map!C330})</t>
        </r>
      </text>
    </comment>
    <comment ref="D14" authorId="0" shapeId="0" xr:uid="{DDD859A0-0C33-4B39-B037-6B21195884F7}">
      <text>
        <r>
          <rPr>
            <sz val="9"/>
            <color indexed="81"/>
            <rFont val="Tahoma"/>
            <family val="2"/>
          </rPr>
          <t>MU_Sold_Count_Calendar_YTD_by_GLID(acctdept: {Map!D330})</t>
        </r>
      </text>
    </comment>
    <comment ref="E14" authorId="0" shapeId="0" xr:uid="{95FD5C72-2683-4C2D-8F6C-FE54952B1076}">
      <text>
        <r>
          <rPr>
            <sz val="9"/>
            <color indexed="81"/>
            <rFont val="Tahoma"/>
            <family val="2"/>
          </rPr>
          <t>MU_Sold_Count_Calendar_YTD_by_GLID(acctdept: {Map!E330})</t>
        </r>
      </text>
    </comment>
    <comment ref="F14" authorId="0" shapeId="0" xr:uid="{88F2CBBF-4617-4174-B1EC-D9B75DC402A0}">
      <text>
        <r>
          <rPr>
            <sz val="9"/>
            <color indexed="81"/>
            <rFont val="Tahoma"/>
            <family val="2"/>
          </rPr>
          <t>MU_Sold_Count_Calendar_YTD_by_GLID(acctdept: {Map!F330})</t>
        </r>
      </text>
    </comment>
    <comment ref="G14" authorId="0" shapeId="0" xr:uid="{3965D7B9-1D13-4A8C-A8B3-00AB54D8DE25}">
      <text>
        <r>
          <rPr>
            <sz val="9"/>
            <color indexed="81"/>
            <rFont val="Tahoma"/>
            <family val="2"/>
          </rPr>
          <t>MU_Sold_Count_Calendar_YTD_by_GLID(acctdept: {Map!G330})</t>
        </r>
      </text>
    </comment>
    <comment ref="H14" authorId="0" shapeId="0" xr:uid="{0EC893A0-E083-43C9-896C-51082016D40D}">
      <text>
        <r>
          <rPr>
            <sz val="9"/>
            <color indexed="81"/>
            <rFont val="Tahoma"/>
            <family val="2"/>
          </rPr>
          <t>MU_Sold_Count_Calendar_YTD_by_GLID(acctdept: {Map!H330})</t>
        </r>
      </text>
    </comment>
    <comment ref="I14" authorId="0" shapeId="0" xr:uid="{84A1D482-7392-4533-8C55-425077D4B79D}">
      <text>
        <r>
          <rPr>
            <sz val="9"/>
            <color indexed="81"/>
            <rFont val="Tahoma"/>
            <family val="2"/>
          </rPr>
          <t>MU_Sold_Count_Calendar_YTD_by_GLID(acctdept: {Map!I330})</t>
        </r>
      </text>
    </comment>
    <comment ref="J14" authorId="0" shapeId="0" xr:uid="{82A66AC5-E613-4D1A-8DEB-FEF96F1547E8}">
      <text>
        <r>
          <rPr>
            <sz val="9"/>
            <color indexed="81"/>
            <rFont val="Tahoma"/>
            <family val="2"/>
          </rPr>
          <t>MU_Sold_Count_Calendar_YTD_by_GLID(acctdept: {Map!J330})</t>
        </r>
      </text>
    </comment>
    <comment ref="K14" authorId="0" shapeId="0" xr:uid="{83B816A3-6750-4971-B287-A1C90F095A70}">
      <text>
        <r>
          <rPr>
            <sz val="9"/>
            <color indexed="81"/>
            <rFont val="Tahoma"/>
            <family val="2"/>
          </rPr>
          <t>MU_Sold_Count_Calendar_YTD_by_GLID(acctdept: {Map!K330})</t>
        </r>
      </text>
    </comment>
    <comment ref="L14" authorId="0" shapeId="0" xr:uid="{17769DBB-1E4B-40A0-A90C-B885479D7279}">
      <text>
        <r>
          <rPr>
            <sz val="9"/>
            <color indexed="81"/>
            <rFont val="Tahoma"/>
            <family val="2"/>
          </rPr>
          <t>MU_Sold_Count_Calendar_YTD_by_GLID(acctdept: {Map!L330})</t>
        </r>
      </text>
    </comment>
    <comment ref="C15" authorId="0" shapeId="0" xr:uid="{86C12FC6-3104-4CA8-910B-785C907EA0F3}">
      <text>
        <r>
          <rPr>
            <sz val="9"/>
            <color indexed="81"/>
            <rFont val="Tahoma"/>
            <family val="2"/>
          </rPr>
          <t>MU_Sold_Count_Calendar_YTD_by_GLID(acctdept: {Map!C331})</t>
        </r>
      </text>
    </comment>
    <comment ref="D15" authorId="0" shapeId="0" xr:uid="{3B602219-B9C3-43F7-831B-5CE0F38C237F}">
      <text>
        <r>
          <rPr>
            <sz val="9"/>
            <color indexed="81"/>
            <rFont val="Tahoma"/>
            <family val="2"/>
          </rPr>
          <t>MU_Sold_Count_Calendar_YTD_by_GLID(acctdept: {Map!D331})</t>
        </r>
      </text>
    </comment>
    <comment ref="E15" authorId="0" shapeId="0" xr:uid="{AC62A328-FE0B-4513-BD70-95275A0B1193}">
      <text>
        <r>
          <rPr>
            <sz val="9"/>
            <color indexed="81"/>
            <rFont val="Tahoma"/>
            <family val="2"/>
          </rPr>
          <t>MU_Sold_Count_Calendar_YTD_by_GLID(acctdept: {Map!E331})</t>
        </r>
      </text>
    </comment>
    <comment ref="F15" authorId="0" shapeId="0" xr:uid="{A22D7989-700D-4043-88BB-7D2A92A2A601}">
      <text>
        <r>
          <rPr>
            <sz val="9"/>
            <color indexed="81"/>
            <rFont val="Tahoma"/>
            <family val="2"/>
          </rPr>
          <t>MU_Sold_Count_Calendar_YTD_by_GLID(acctdept: {Map!F331})</t>
        </r>
      </text>
    </comment>
    <comment ref="G15" authorId="0" shapeId="0" xr:uid="{A6A873A7-8DC3-4D74-B51E-1A0C7862A91C}">
      <text>
        <r>
          <rPr>
            <sz val="9"/>
            <color indexed="81"/>
            <rFont val="Tahoma"/>
            <family val="2"/>
          </rPr>
          <t>MU_Sold_Count_Calendar_YTD_by_GLID(acctdept: {Map!G331})</t>
        </r>
      </text>
    </comment>
    <comment ref="H15" authorId="0" shapeId="0" xr:uid="{F845B806-294C-4C68-8976-0A46CBE886AF}">
      <text>
        <r>
          <rPr>
            <sz val="9"/>
            <color indexed="81"/>
            <rFont val="Tahoma"/>
            <family val="2"/>
          </rPr>
          <t>MU_Sold_Count_Calendar_YTD_by_GLID(acctdept: {Map!H331})</t>
        </r>
      </text>
    </comment>
    <comment ref="I15" authorId="0" shapeId="0" xr:uid="{D16C1DB9-85A8-4930-B704-6D0D17934889}">
      <text>
        <r>
          <rPr>
            <sz val="9"/>
            <color indexed="81"/>
            <rFont val="Tahoma"/>
            <family val="2"/>
          </rPr>
          <t>MU_Sold_Count_Calendar_YTD_by_GLID(acctdept: {Map!I331})</t>
        </r>
      </text>
    </comment>
    <comment ref="J15" authorId="0" shapeId="0" xr:uid="{B0CCE16A-57B0-43AA-9E03-19BDF62C5C12}">
      <text>
        <r>
          <rPr>
            <sz val="9"/>
            <color indexed="81"/>
            <rFont val="Tahoma"/>
            <family val="2"/>
          </rPr>
          <t>MU_Sold_Count_Calendar_YTD_by_GLID(acctdept: {Map!J331})</t>
        </r>
      </text>
    </comment>
    <comment ref="K15" authorId="0" shapeId="0" xr:uid="{118897AB-840C-4A3F-953D-9C7DCDACB019}">
      <text>
        <r>
          <rPr>
            <sz val="9"/>
            <color indexed="81"/>
            <rFont val="Tahoma"/>
            <family val="2"/>
          </rPr>
          <t>MU_Sold_Count_Calendar_YTD_by_GLID(acctdept: {Map!K331})</t>
        </r>
      </text>
    </comment>
    <comment ref="L15" authorId="0" shapeId="0" xr:uid="{78AC8058-6FFD-4664-8C80-82209E14CA95}">
      <text>
        <r>
          <rPr>
            <sz val="9"/>
            <color indexed="81"/>
            <rFont val="Tahoma"/>
            <family val="2"/>
          </rPr>
          <t>MU_Sold_Count_Calendar_YTD_by_GLID(acctdept: {Map!L331})</t>
        </r>
      </text>
    </comment>
    <comment ref="C16" authorId="0" shapeId="0" xr:uid="{7FC9EC69-E214-404C-922D-87FF278B598E}">
      <text>
        <r>
          <rPr>
            <sz val="9"/>
            <color indexed="81"/>
            <rFont val="Tahoma"/>
            <family val="2"/>
          </rPr>
          <t>MU_Sold_Count_Calendar_YTD_by_GLID(acctdept: {Map!C332})</t>
        </r>
      </text>
    </comment>
    <comment ref="D16" authorId="0" shapeId="0" xr:uid="{E64B8495-F63F-4EBE-9DC2-DBB128BBBE33}">
      <text>
        <r>
          <rPr>
            <sz val="9"/>
            <color indexed="81"/>
            <rFont val="Tahoma"/>
            <family val="2"/>
          </rPr>
          <t>MU_Sold_Count_Calendar_YTD_by_GLID(acctdept: {Map!D332})</t>
        </r>
      </text>
    </comment>
    <comment ref="E16" authorId="0" shapeId="0" xr:uid="{186F22F5-990D-41DD-B362-45FCFA025991}">
      <text>
        <r>
          <rPr>
            <sz val="9"/>
            <color indexed="81"/>
            <rFont val="Tahoma"/>
            <family val="2"/>
          </rPr>
          <t>MU_Sold_Count_Calendar_YTD_by_GLID(acctdept: {Map!E332})</t>
        </r>
      </text>
    </comment>
    <comment ref="F16" authorId="0" shapeId="0" xr:uid="{E9FFE59F-7903-405C-8807-E5A3FEE8BC72}">
      <text>
        <r>
          <rPr>
            <sz val="9"/>
            <color indexed="81"/>
            <rFont val="Tahoma"/>
            <family val="2"/>
          </rPr>
          <t>MU_Sold_Count_Calendar_YTD_by_GLID(acctdept: {Map!F332})</t>
        </r>
      </text>
    </comment>
    <comment ref="G16" authorId="0" shapeId="0" xr:uid="{52FBF04F-E670-43D7-B5C4-E90985073700}">
      <text>
        <r>
          <rPr>
            <sz val="9"/>
            <color indexed="81"/>
            <rFont val="Tahoma"/>
            <family val="2"/>
          </rPr>
          <t>MU_Sold_Count_Calendar_YTD_by_GLID(acctdept: {Map!G332})</t>
        </r>
      </text>
    </comment>
    <comment ref="H16" authorId="0" shapeId="0" xr:uid="{848551C9-2C59-4838-BA02-ED0835A858CD}">
      <text>
        <r>
          <rPr>
            <sz val="9"/>
            <color indexed="81"/>
            <rFont val="Tahoma"/>
            <family val="2"/>
          </rPr>
          <t>MU_Sold_Count_Calendar_YTD_by_GLID(acctdept: {Map!H332})</t>
        </r>
      </text>
    </comment>
    <comment ref="I16" authorId="0" shapeId="0" xr:uid="{D3304C41-24BD-4958-8A3D-834CD21CFBB1}">
      <text>
        <r>
          <rPr>
            <sz val="9"/>
            <color indexed="81"/>
            <rFont val="Tahoma"/>
            <family val="2"/>
          </rPr>
          <t>MU_Sold_Count_Calendar_YTD_by_GLID(acctdept: {Map!I332})</t>
        </r>
      </text>
    </comment>
    <comment ref="J16" authorId="0" shapeId="0" xr:uid="{83D153B8-2AF6-4126-BAF5-3882DE897148}">
      <text>
        <r>
          <rPr>
            <sz val="9"/>
            <color indexed="81"/>
            <rFont val="Tahoma"/>
            <family val="2"/>
          </rPr>
          <t>MU_Sold_Count_Calendar_YTD_by_GLID(acctdept: {Map!J332})</t>
        </r>
      </text>
    </comment>
    <comment ref="K16" authorId="0" shapeId="0" xr:uid="{8115A2EB-D19A-4A19-B877-F783610258B3}">
      <text>
        <r>
          <rPr>
            <sz val="9"/>
            <color indexed="81"/>
            <rFont val="Tahoma"/>
            <family val="2"/>
          </rPr>
          <t>MU_Sold_Count_Calendar_YTD_by_GLID(acctdept: {Map!K332})</t>
        </r>
      </text>
    </comment>
    <comment ref="L16" authorId="0" shapeId="0" xr:uid="{BF950E4C-DD20-4516-ABF0-4D4FB0610B2F}">
      <text>
        <r>
          <rPr>
            <sz val="9"/>
            <color indexed="81"/>
            <rFont val="Tahoma"/>
            <family val="2"/>
          </rPr>
          <t>MU_Sold_Count_Calendar_YTD_by_GLID(acctdept: {Map!L332})</t>
        </r>
      </text>
    </comment>
    <comment ref="C17" authorId="0" shapeId="0" xr:uid="{02B5B94E-2233-4465-863B-6FE2C3685775}">
      <text>
        <r>
          <rPr>
            <sz val="9"/>
            <color indexed="81"/>
            <rFont val="Tahoma"/>
            <family val="2"/>
          </rPr>
          <t>MU_Sold_Count_Calendar_YTD_by_GLID(acctdept: {Map!C333})</t>
        </r>
      </text>
    </comment>
    <comment ref="D17" authorId="0" shapeId="0" xr:uid="{7395DC2C-508C-4BCE-A036-79B0C92D697E}">
      <text>
        <r>
          <rPr>
            <sz val="9"/>
            <color indexed="81"/>
            <rFont val="Tahoma"/>
            <family val="2"/>
          </rPr>
          <t>MU_Sold_Count_Calendar_YTD_by_GLID(acctdept: {Map!D333})</t>
        </r>
      </text>
    </comment>
    <comment ref="E17" authorId="0" shapeId="0" xr:uid="{00F1DCEB-0E85-437A-A7BA-BAB824D2C14B}">
      <text>
        <r>
          <rPr>
            <sz val="9"/>
            <color indexed="81"/>
            <rFont val="Tahoma"/>
            <family val="2"/>
          </rPr>
          <t>MU_Sold_Count_Calendar_YTD_by_GLID(acctdept: {Map!E333})</t>
        </r>
      </text>
    </comment>
    <comment ref="F17" authorId="0" shapeId="0" xr:uid="{AC2B5E00-CE87-476D-BE1C-7F0DEE90B991}">
      <text>
        <r>
          <rPr>
            <sz val="9"/>
            <color indexed="81"/>
            <rFont val="Tahoma"/>
            <family val="2"/>
          </rPr>
          <t>MU_Sold_Count_Calendar_YTD_by_GLID(acctdept: {Map!F333})</t>
        </r>
      </text>
    </comment>
    <comment ref="G17" authorId="0" shapeId="0" xr:uid="{1EB585D5-54B4-49F4-94CA-6C05268549A8}">
      <text>
        <r>
          <rPr>
            <sz val="9"/>
            <color indexed="81"/>
            <rFont val="Tahoma"/>
            <family val="2"/>
          </rPr>
          <t>MU_Sold_Count_Calendar_YTD_by_GLID(acctdept: {Map!G333})</t>
        </r>
      </text>
    </comment>
    <comment ref="H17" authorId="0" shapeId="0" xr:uid="{B1FF44D2-B2EA-479A-BDC0-B0261D874AC6}">
      <text>
        <r>
          <rPr>
            <sz val="9"/>
            <color indexed="81"/>
            <rFont val="Tahoma"/>
            <family val="2"/>
          </rPr>
          <t>MU_Sold_Count_Calendar_YTD_by_GLID(acctdept: {Map!H333})</t>
        </r>
      </text>
    </comment>
    <comment ref="I17" authorId="0" shapeId="0" xr:uid="{F3B22CE4-FA99-41C4-B12E-419F8DCAB1A0}">
      <text>
        <r>
          <rPr>
            <sz val="9"/>
            <color indexed="81"/>
            <rFont val="Tahoma"/>
            <family val="2"/>
          </rPr>
          <t>MU_Sold_Count_Calendar_YTD_by_GLID(acctdept: {Map!I333})</t>
        </r>
      </text>
    </comment>
    <comment ref="J17" authorId="0" shapeId="0" xr:uid="{F7F35BF9-579A-4269-B419-E8B010D7F0C2}">
      <text>
        <r>
          <rPr>
            <sz val="9"/>
            <color indexed="81"/>
            <rFont val="Tahoma"/>
            <family val="2"/>
          </rPr>
          <t>MU_Sold_Count_Calendar_YTD_by_GLID(acctdept: {Map!J333})</t>
        </r>
      </text>
    </comment>
    <comment ref="K17" authorId="0" shapeId="0" xr:uid="{7CBC94ED-2698-4665-9218-1888E7BC487D}">
      <text>
        <r>
          <rPr>
            <sz val="9"/>
            <color indexed="81"/>
            <rFont val="Tahoma"/>
            <family val="2"/>
          </rPr>
          <t>MU_Sold_Count_Calendar_YTD_by_GLID(acctdept: {Map!K333})</t>
        </r>
      </text>
    </comment>
    <comment ref="L17" authorId="0" shapeId="0" xr:uid="{2D0D42B1-62A9-4BD6-AC5A-B6E45D963E23}">
      <text>
        <r>
          <rPr>
            <sz val="9"/>
            <color indexed="81"/>
            <rFont val="Tahoma"/>
            <family val="2"/>
          </rPr>
          <t>MU_Sold_Count_Calendar_YTD_by_GLID(acctdept: {Map!L333})</t>
        </r>
      </text>
    </comment>
    <comment ref="C18" authorId="0" shapeId="0" xr:uid="{ED4994F5-31AC-4515-91AF-346C9C5B34A0}">
      <text>
        <r>
          <rPr>
            <sz val="9"/>
            <color indexed="81"/>
            <rFont val="Tahoma"/>
            <family val="2"/>
          </rPr>
          <t>MU_Sold_Count_Calendar_YTD_by_GLID(acctdept: {Map!C334})</t>
        </r>
      </text>
    </comment>
    <comment ref="D18" authorId="0" shapeId="0" xr:uid="{1E7F8C73-ABBC-4812-BD91-113C06807D1F}">
      <text>
        <r>
          <rPr>
            <sz val="9"/>
            <color indexed="81"/>
            <rFont val="Tahoma"/>
            <family val="2"/>
          </rPr>
          <t>MU_Sold_Count_Calendar_YTD_by_GLID(acctdept: {Map!D334})</t>
        </r>
      </text>
    </comment>
    <comment ref="E18" authorId="0" shapeId="0" xr:uid="{A547FA6E-AD76-490E-B737-BE3C2F569531}">
      <text>
        <r>
          <rPr>
            <sz val="9"/>
            <color indexed="81"/>
            <rFont val="Tahoma"/>
            <family val="2"/>
          </rPr>
          <t>MU_Sold_Count_Calendar_YTD_by_GLID(acctdept: {Map!E334})</t>
        </r>
      </text>
    </comment>
    <comment ref="F18" authorId="0" shapeId="0" xr:uid="{7AC03905-EA6F-429D-A3DE-805B65954650}">
      <text>
        <r>
          <rPr>
            <sz val="9"/>
            <color indexed="81"/>
            <rFont val="Tahoma"/>
            <family val="2"/>
          </rPr>
          <t>MU_Sold_Count_Calendar_YTD_by_GLID(acctdept: {Map!F334})</t>
        </r>
      </text>
    </comment>
    <comment ref="G18" authorId="0" shapeId="0" xr:uid="{F4691277-E080-4832-9A2D-7CEE5D982805}">
      <text>
        <r>
          <rPr>
            <sz val="9"/>
            <color indexed="81"/>
            <rFont val="Tahoma"/>
            <family val="2"/>
          </rPr>
          <t>MU_Sold_Count_Calendar_YTD_by_GLID(acctdept: {Map!G334})</t>
        </r>
      </text>
    </comment>
    <comment ref="H18" authorId="0" shapeId="0" xr:uid="{5A248344-4E6F-46C1-8563-5C309919FE42}">
      <text>
        <r>
          <rPr>
            <sz val="9"/>
            <color indexed="81"/>
            <rFont val="Tahoma"/>
            <family val="2"/>
          </rPr>
          <t>MU_Sold_Count_Calendar_YTD_by_GLID(acctdept: {Map!H334})</t>
        </r>
      </text>
    </comment>
    <comment ref="I18" authorId="0" shapeId="0" xr:uid="{CB7A220D-9E4C-425F-8B45-373C085A7449}">
      <text>
        <r>
          <rPr>
            <sz val="9"/>
            <color indexed="81"/>
            <rFont val="Tahoma"/>
            <family val="2"/>
          </rPr>
          <t>MU_Sold_Count_Calendar_YTD_by_GLID(acctdept: {Map!I334})</t>
        </r>
      </text>
    </comment>
    <comment ref="J18" authorId="0" shapeId="0" xr:uid="{A2DF71BC-E004-4F27-9DDC-8F5BE57D4CC3}">
      <text>
        <r>
          <rPr>
            <sz val="9"/>
            <color indexed="81"/>
            <rFont val="Tahoma"/>
            <family val="2"/>
          </rPr>
          <t>MU_Sold_Count_Calendar_YTD_by_GLID(acctdept: {Map!J334})</t>
        </r>
      </text>
    </comment>
    <comment ref="K18" authorId="0" shapeId="0" xr:uid="{4D948282-7864-4939-9C74-193A3C4FE314}">
      <text>
        <r>
          <rPr>
            <sz val="9"/>
            <color indexed="81"/>
            <rFont val="Tahoma"/>
            <family val="2"/>
          </rPr>
          <t>MU_Sold_Count_Calendar_YTD_by_GLID(acctdept: {Map!K334})</t>
        </r>
      </text>
    </comment>
    <comment ref="L18" authorId="0" shapeId="0" xr:uid="{0D7CDD30-B3D6-4AA0-95B6-8EE89F1F21B3}">
      <text>
        <r>
          <rPr>
            <sz val="9"/>
            <color indexed="81"/>
            <rFont val="Tahoma"/>
            <family val="2"/>
          </rPr>
          <t>MU_Sold_Count_Calendar_YTD_by_GLID(acctdept: {Map!L334})</t>
        </r>
      </text>
    </comment>
    <comment ref="C19" authorId="0" shapeId="0" xr:uid="{F751BBC7-CB72-44D2-98E6-C649E90888E0}">
      <text>
        <r>
          <rPr>
            <sz val="9"/>
            <color indexed="81"/>
            <rFont val="Tahoma"/>
            <family val="2"/>
          </rPr>
          <t>MU_Sold_Count_Calendar_YTD_by_GLID(acctdept: {Map!C335})</t>
        </r>
      </text>
    </comment>
    <comment ref="D19" authorId="0" shapeId="0" xr:uid="{0B3C1E17-E00D-48C1-BBF4-CFFD5618E422}">
      <text>
        <r>
          <rPr>
            <sz val="9"/>
            <color indexed="81"/>
            <rFont val="Tahoma"/>
            <family val="2"/>
          </rPr>
          <t>MU_Sold_Count_Calendar_YTD_by_GLID(acctdept: {Map!D335})</t>
        </r>
      </text>
    </comment>
    <comment ref="E19" authorId="0" shapeId="0" xr:uid="{A1F500F2-04A4-4124-AE9C-EF9596C5E028}">
      <text>
        <r>
          <rPr>
            <sz val="9"/>
            <color indexed="81"/>
            <rFont val="Tahoma"/>
            <family val="2"/>
          </rPr>
          <t>MU_Sold_Count_Calendar_YTD_by_GLID(acctdept: {Map!E335})</t>
        </r>
      </text>
    </comment>
    <comment ref="F19" authorId="0" shapeId="0" xr:uid="{A24D925F-5B44-42B5-9804-A46290771D12}">
      <text>
        <r>
          <rPr>
            <sz val="9"/>
            <color indexed="81"/>
            <rFont val="Tahoma"/>
            <family val="2"/>
          </rPr>
          <t>MU_Sold_Count_Calendar_YTD_by_GLID(acctdept: {Map!F335})</t>
        </r>
      </text>
    </comment>
    <comment ref="G19" authorId="0" shapeId="0" xr:uid="{9F9FE74E-504D-429D-9CFD-355E95C426FD}">
      <text>
        <r>
          <rPr>
            <sz val="9"/>
            <color indexed="81"/>
            <rFont val="Tahoma"/>
            <family val="2"/>
          </rPr>
          <t>MU_Sold_Count_Calendar_YTD_by_GLID(acctdept: {Map!G335})</t>
        </r>
      </text>
    </comment>
    <comment ref="H19" authorId="0" shapeId="0" xr:uid="{903FB60A-15C1-4941-9EC7-DCFB2984473D}">
      <text>
        <r>
          <rPr>
            <sz val="9"/>
            <color indexed="81"/>
            <rFont val="Tahoma"/>
            <family val="2"/>
          </rPr>
          <t>MU_Sold_Count_Calendar_YTD_by_GLID(acctdept: {Map!H335})</t>
        </r>
      </text>
    </comment>
    <comment ref="I19" authorId="0" shapeId="0" xr:uid="{E207CF66-94E1-45C7-8ABF-3A9E7EDE3246}">
      <text>
        <r>
          <rPr>
            <sz val="9"/>
            <color indexed="81"/>
            <rFont val="Tahoma"/>
            <family val="2"/>
          </rPr>
          <t>MU_Sold_Count_Calendar_YTD_by_GLID(acctdept: {Map!I335})</t>
        </r>
      </text>
    </comment>
    <comment ref="J19" authorId="0" shapeId="0" xr:uid="{6B3D3824-8395-49BD-BF5A-9B1097D002CC}">
      <text>
        <r>
          <rPr>
            <sz val="9"/>
            <color indexed="81"/>
            <rFont val="Tahoma"/>
            <family val="2"/>
          </rPr>
          <t>MU_Sold_Count_Calendar_YTD_by_GLID(acctdept: {Map!J335})</t>
        </r>
      </text>
    </comment>
    <comment ref="K19" authorId="0" shapeId="0" xr:uid="{F00DA779-489A-410E-8CCC-17E03E5F3579}">
      <text>
        <r>
          <rPr>
            <sz val="9"/>
            <color indexed="81"/>
            <rFont val="Tahoma"/>
            <family val="2"/>
          </rPr>
          <t>MU_Sold_Count_Calendar_YTD_by_GLID(acctdept: {Map!K335})</t>
        </r>
      </text>
    </comment>
    <comment ref="L19" authorId="0" shapeId="0" xr:uid="{5691BD68-49F8-4D28-8FBE-13028D7A580E}">
      <text>
        <r>
          <rPr>
            <sz val="9"/>
            <color indexed="81"/>
            <rFont val="Tahoma"/>
            <family val="2"/>
          </rPr>
          <t>MU_Sold_Count_Calendar_YTD_by_GLID(acctdept: {Map!L335})</t>
        </r>
      </text>
    </comment>
    <comment ref="C20" authorId="0" shapeId="0" xr:uid="{A6F43B61-0E9F-4940-8F63-9B6BEDA76B2B}">
      <text>
        <r>
          <rPr>
            <sz val="9"/>
            <color indexed="81"/>
            <rFont val="Tahoma"/>
            <family val="2"/>
          </rPr>
          <t>MU_Sold_Count_Calendar_YTD_by_GLID(acctdept: {Map!C336})</t>
        </r>
      </text>
    </comment>
    <comment ref="D20" authorId="0" shapeId="0" xr:uid="{CE51A7F4-7A01-41DA-BB05-74DB358EE01B}">
      <text>
        <r>
          <rPr>
            <sz val="9"/>
            <color indexed="81"/>
            <rFont val="Tahoma"/>
            <family val="2"/>
          </rPr>
          <t>MU_Sold_Count_Calendar_YTD_by_GLID(acctdept: {Map!D336})</t>
        </r>
      </text>
    </comment>
    <comment ref="E20" authorId="0" shapeId="0" xr:uid="{40FB837E-F8F3-4A67-A815-6613FD328A3D}">
      <text>
        <r>
          <rPr>
            <sz val="9"/>
            <color indexed="81"/>
            <rFont val="Tahoma"/>
            <family val="2"/>
          </rPr>
          <t>MU_Sold_Count_Calendar_YTD_by_GLID(acctdept: {Map!E336})</t>
        </r>
      </text>
    </comment>
    <comment ref="F20" authorId="0" shapeId="0" xr:uid="{D28404F5-4FBE-4E19-8CB8-F177040E3BAA}">
      <text>
        <r>
          <rPr>
            <sz val="9"/>
            <color indexed="81"/>
            <rFont val="Tahoma"/>
            <family val="2"/>
          </rPr>
          <t>MU_Sold_Count_Calendar_YTD_by_GLID(acctdept: {Map!F336})</t>
        </r>
      </text>
    </comment>
    <comment ref="G20" authorId="0" shapeId="0" xr:uid="{E1DAC439-989E-43C2-B47E-039D4D95A547}">
      <text>
        <r>
          <rPr>
            <sz val="9"/>
            <color indexed="81"/>
            <rFont val="Tahoma"/>
            <family val="2"/>
          </rPr>
          <t>MU_Sold_Count_Calendar_YTD_by_GLID(acctdept: {Map!G336})</t>
        </r>
      </text>
    </comment>
    <comment ref="H20" authorId="0" shapeId="0" xr:uid="{29E19CEE-5905-4A0E-A2E2-67F2CE9CB5C9}">
      <text>
        <r>
          <rPr>
            <sz val="9"/>
            <color indexed="81"/>
            <rFont val="Tahoma"/>
            <family val="2"/>
          </rPr>
          <t>MU_Sold_Count_Calendar_YTD_by_GLID(acctdept: {Map!H336})</t>
        </r>
      </text>
    </comment>
    <comment ref="I20" authorId="0" shapeId="0" xr:uid="{5EC58959-BD46-49C6-AFB8-CC40BE49825A}">
      <text>
        <r>
          <rPr>
            <sz val="9"/>
            <color indexed="81"/>
            <rFont val="Tahoma"/>
            <family val="2"/>
          </rPr>
          <t>MU_Sold_Count_Calendar_YTD_by_GLID(acctdept: {Map!I336})</t>
        </r>
      </text>
    </comment>
    <comment ref="J20" authorId="0" shapeId="0" xr:uid="{5DBECBF5-15C4-400E-A3F4-B4F73DBA6C97}">
      <text>
        <r>
          <rPr>
            <sz val="9"/>
            <color indexed="81"/>
            <rFont val="Tahoma"/>
            <family val="2"/>
          </rPr>
          <t>MU_Sold_Count_Calendar_YTD_by_GLID(acctdept: {Map!J336})</t>
        </r>
      </text>
    </comment>
    <comment ref="K20" authorId="0" shapeId="0" xr:uid="{FAB77D11-86B8-4861-9278-C71836AD2537}">
      <text>
        <r>
          <rPr>
            <sz val="9"/>
            <color indexed="81"/>
            <rFont val="Tahoma"/>
            <family val="2"/>
          </rPr>
          <t>MU_Sold_Count_Calendar_YTD_by_GLID(acctdept: {Map!K336})</t>
        </r>
      </text>
    </comment>
    <comment ref="L20" authorId="0" shapeId="0" xr:uid="{C943DA67-764E-4376-9B00-74D0E56099B8}">
      <text>
        <r>
          <rPr>
            <sz val="9"/>
            <color indexed="81"/>
            <rFont val="Tahoma"/>
            <family val="2"/>
          </rPr>
          <t>MU_Sold_Count_Calendar_YTD_by_GLID(acctdept: {Map!L336})</t>
        </r>
      </text>
    </comment>
    <comment ref="C21" authorId="0" shapeId="0" xr:uid="{79554061-DFC0-4DC9-BE22-C426E7D626FB}">
      <text>
        <r>
          <rPr>
            <sz val="9"/>
            <color indexed="81"/>
            <rFont val="Tahoma"/>
            <family val="2"/>
          </rPr>
          <t>MU_Sold_Count_Calendar_YTD_by_GLID(acctdept: {Map!C337})</t>
        </r>
      </text>
    </comment>
    <comment ref="D21" authorId="0" shapeId="0" xr:uid="{9ACDC6A1-1E22-472F-B6A7-D5EC1544741F}">
      <text>
        <r>
          <rPr>
            <sz val="9"/>
            <color indexed="81"/>
            <rFont val="Tahoma"/>
            <family val="2"/>
          </rPr>
          <t>MU_Sold_Count_Calendar_YTD_by_GLID(acctdept: {Map!D337})</t>
        </r>
      </text>
    </comment>
    <comment ref="E21" authorId="0" shapeId="0" xr:uid="{F928A043-863C-41A7-B681-37EAF2029C56}">
      <text>
        <r>
          <rPr>
            <sz val="9"/>
            <color indexed="81"/>
            <rFont val="Tahoma"/>
            <family val="2"/>
          </rPr>
          <t>MU_Sold_Count_Calendar_YTD_by_GLID(acctdept: {Map!E337})</t>
        </r>
      </text>
    </comment>
    <comment ref="F21" authorId="0" shapeId="0" xr:uid="{434C6FE9-94F8-42CC-A684-56D2A1D471B8}">
      <text>
        <r>
          <rPr>
            <sz val="9"/>
            <color indexed="81"/>
            <rFont val="Tahoma"/>
            <family val="2"/>
          </rPr>
          <t>MU_Sold_Count_Calendar_YTD_by_GLID(acctdept: {Map!F337})</t>
        </r>
      </text>
    </comment>
    <comment ref="G21" authorId="0" shapeId="0" xr:uid="{033C410E-7C8B-4086-A669-D7C03E80CC04}">
      <text>
        <r>
          <rPr>
            <sz val="9"/>
            <color indexed="81"/>
            <rFont val="Tahoma"/>
            <family val="2"/>
          </rPr>
          <t>MU_Sold_Count_Calendar_YTD_by_GLID(acctdept: {Map!G337})</t>
        </r>
      </text>
    </comment>
    <comment ref="H21" authorId="0" shapeId="0" xr:uid="{0FD0B927-1D2B-4608-89E2-DC8C702973C5}">
      <text>
        <r>
          <rPr>
            <sz val="9"/>
            <color indexed="81"/>
            <rFont val="Tahoma"/>
            <family val="2"/>
          </rPr>
          <t>MU_Sold_Count_Calendar_YTD_by_GLID(acctdept: {Map!H337})</t>
        </r>
      </text>
    </comment>
    <comment ref="I21" authorId="0" shapeId="0" xr:uid="{75C38340-27CC-486C-8B8E-79F66ADCD4F1}">
      <text>
        <r>
          <rPr>
            <sz val="9"/>
            <color indexed="81"/>
            <rFont val="Tahoma"/>
            <family val="2"/>
          </rPr>
          <t>MU_Sold_Count_Calendar_YTD_by_GLID(acctdept: {Map!I337})</t>
        </r>
      </text>
    </comment>
    <comment ref="J21" authorId="0" shapeId="0" xr:uid="{E511D87A-48B7-4EE6-8E3B-9C1F31E4927D}">
      <text>
        <r>
          <rPr>
            <sz val="9"/>
            <color indexed="81"/>
            <rFont val="Tahoma"/>
            <family val="2"/>
          </rPr>
          <t>MU_Sold_Count_Calendar_YTD_by_GLID(acctdept: {Map!J337})</t>
        </r>
      </text>
    </comment>
    <comment ref="K21" authorId="0" shapeId="0" xr:uid="{78C527AD-8D7E-49B9-97C2-8DFD8CBC0A4F}">
      <text>
        <r>
          <rPr>
            <sz val="9"/>
            <color indexed="81"/>
            <rFont val="Tahoma"/>
            <family val="2"/>
          </rPr>
          <t>MU_Sold_Count_Calendar_YTD_by_GLID(acctdept: {Map!K337})</t>
        </r>
      </text>
    </comment>
    <comment ref="L21" authorId="0" shapeId="0" xr:uid="{CF8683DE-8C97-4F07-B5A2-592FC8F0E0A0}">
      <text>
        <r>
          <rPr>
            <sz val="9"/>
            <color indexed="81"/>
            <rFont val="Tahoma"/>
            <family val="2"/>
          </rPr>
          <t>MU_Sold_Count_Calendar_YTD_by_GLID(acctdept: {Map!L337})</t>
        </r>
      </text>
    </comment>
    <comment ref="C22" authorId="0" shapeId="0" xr:uid="{90D4D4F8-8F15-4EA2-9A3F-59D79C4EFE22}">
      <text>
        <r>
          <rPr>
            <sz val="9"/>
            <color indexed="81"/>
            <rFont val="Tahoma"/>
            <family val="2"/>
          </rPr>
          <t>RO_Count_Calendar_YTD_by_GLID(acctdept: {Map!C373})</t>
        </r>
      </text>
    </comment>
    <comment ref="D22" authorId="0" shapeId="0" xr:uid="{1D236292-22D0-4283-A374-4E7210EA6C3F}">
      <text>
        <r>
          <rPr>
            <sz val="9"/>
            <color indexed="81"/>
            <rFont val="Tahoma"/>
            <family val="2"/>
          </rPr>
          <t>RO_Count_Calendar_YTD_by_GLID(acctdept: {Map!D373})</t>
        </r>
      </text>
    </comment>
    <comment ref="E22" authorId="0" shapeId="0" xr:uid="{29645B15-F293-4777-A625-3BCE6E6D528A}">
      <text>
        <r>
          <rPr>
            <sz val="9"/>
            <color indexed="81"/>
            <rFont val="Tahoma"/>
            <family val="2"/>
          </rPr>
          <t>RO_Count_Calendar_YTD_by_GLID(acctdept: {Map!E373})</t>
        </r>
      </text>
    </comment>
    <comment ref="F22" authorId="0" shapeId="0" xr:uid="{C15C4774-260E-40E9-AAE5-1EB9D9708CB5}">
      <text>
        <r>
          <rPr>
            <sz val="9"/>
            <color indexed="81"/>
            <rFont val="Tahoma"/>
            <family val="2"/>
          </rPr>
          <t>RO_Count_Calendar_YTD_by_GLID(acctdept: {Map!F373})</t>
        </r>
      </text>
    </comment>
    <comment ref="G22" authorId="0" shapeId="0" xr:uid="{BC191AA1-A720-48D1-9733-42C93A53A121}">
      <text>
        <r>
          <rPr>
            <sz val="9"/>
            <color indexed="81"/>
            <rFont val="Tahoma"/>
            <family val="2"/>
          </rPr>
          <t>RO_Count_Calendar_YTD_by_GLID(acctdept: {Map!G373})</t>
        </r>
      </text>
    </comment>
    <comment ref="H22" authorId="0" shapeId="0" xr:uid="{01DEF1B8-4FE8-44FA-B889-313406135F5A}">
      <text>
        <r>
          <rPr>
            <sz val="9"/>
            <color indexed="81"/>
            <rFont val="Tahoma"/>
            <family val="2"/>
          </rPr>
          <t>RO_Count_Calendar_YTD_by_GLID(acctdept: {Map!H373})</t>
        </r>
      </text>
    </comment>
    <comment ref="I22" authorId="0" shapeId="0" xr:uid="{3F2F8E02-DD5E-470F-AD2E-A650A522C30D}">
      <text>
        <r>
          <rPr>
            <sz val="9"/>
            <color indexed="81"/>
            <rFont val="Tahoma"/>
            <family val="2"/>
          </rPr>
          <t>RO_Count_Calendar_YTD_by_GLID(acctdept: {Map!I373})</t>
        </r>
      </text>
    </comment>
    <comment ref="J22" authorId="0" shapeId="0" xr:uid="{F78903F2-2552-4341-8B8B-33E756A79E2B}">
      <text>
        <r>
          <rPr>
            <sz val="9"/>
            <color indexed="81"/>
            <rFont val="Tahoma"/>
            <family val="2"/>
          </rPr>
          <t>RO_Count_Calendar_YTD_by_GLID(acctdept: {Map!J373})</t>
        </r>
      </text>
    </comment>
    <comment ref="K22" authorId="0" shapeId="0" xr:uid="{B00935CD-17E4-4882-AE4D-BEC20DA66E0C}">
      <text>
        <r>
          <rPr>
            <sz val="9"/>
            <color indexed="81"/>
            <rFont val="Tahoma"/>
            <family val="2"/>
          </rPr>
          <t>RO_Count_Calendar_YTD_by_GLID(acctdept: {Map!K373})</t>
        </r>
      </text>
    </comment>
    <comment ref="L22" authorId="0" shapeId="0" xr:uid="{3A87FDAE-DED8-4F72-985C-81EF73E08174}">
      <text>
        <r>
          <rPr>
            <sz val="9"/>
            <color indexed="81"/>
            <rFont val="Tahoma"/>
            <family val="2"/>
          </rPr>
          <t>RO_Count_Calendar_YTD_by_GLID(acctdept: {Map!L373})</t>
        </r>
      </text>
    </comment>
    <comment ref="C23" authorId="0" shapeId="0" xr:uid="{74B9B013-A3C9-4BAE-B8AE-78D04B7AD438}">
      <text>
        <r>
          <rPr>
            <sz val="9"/>
            <color indexed="81"/>
            <rFont val="Tahoma"/>
            <family val="2"/>
          </rPr>
          <t>RO_Count_Calendar_YTD_by_GLID(acctdept: {Map!C374})</t>
        </r>
      </text>
    </comment>
    <comment ref="D23" authorId="0" shapeId="0" xr:uid="{00A4C0CE-0AF0-4402-841F-6D8F25912770}">
      <text>
        <r>
          <rPr>
            <sz val="9"/>
            <color indexed="81"/>
            <rFont val="Tahoma"/>
            <family val="2"/>
          </rPr>
          <t>RO_Count_Calendar_YTD_by_GLID(acctdept: {Map!D374})</t>
        </r>
      </text>
    </comment>
    <comment ref="E23" authorId="0" shapeId="0" xr:uid="{4AF17003-C92D-4616-925F-DB23386E3F25}">
      <text>
        <r>
          <rPr>
            <sz val="9"/>
            <color indexed="81"/>
            <rFont val="Tahoma"/>
            <family val="2"/>
          </rPr>
          <t>RO_Count_Calendar_YTD_by_GLID(acctdept: {Map!E374})</t>
        </r>
      </text>
    </comment>
    <comment ref="F23" authorId="0" shapeId="0" xr:uid="{2C245F99-E082-4AC2-BEC9-953F401A1A3E}">
      <text>
        <r>
          <rPr>
            <sz val="9"/>
            <color indexed="81"/>
            <rFont val="Tahoma"/>
            <family val="2"/>
          </rPr>
          <t>RO_Count_Calendar_YTD_by_GLID(acctdept: {Map!F374})</t>
        </r>
      </text>
    </comment>
    <comment ref="G23" authorId="0" shapeId="0" xr:uid="{97ECF5BF-440E-4B36-9442-0A5733C6E53C}">
      <text>
        <r>
          <rPr>
            <sz val="9"/>
            <color indexed="81"/>
            <rFont val="Tahoma"/>
            <family val="2"/>
          </rPr>
          <t>RO_Count_Calendar_YTD_by_GLID(acctdept: {Map!G374})</t>
        </r>
      </text>
    </comment>
    <comment ref="H23" authorId="0" shapeId="0" xr:uid="{3057D1E3-1BE9-47DE-AA84-7DE4693074D3}">
      <text>
        <r>
          <rPr>
            <sz val="9"/>
            <color indexed="81"/>
            <rFont val="Tahoma"/>
            <family val="2"/>
          </rPr>
          <t>RO_Count_Calendar_YTD_by_GLID(acctdept: {Map!H374})</t>
        </r>
      </text>
    </comment>
    <comment ref="I23" authorId="0" shapeId="0" xr:uid="{78F745ED-5CAB-40D5-BD83-DBBCB391DEC5}">
      <text>
        <r>
          <rPr>
            <sz val="9"/>
            <color indexed="81"/>
            <rFont val="Tahoma"/>
            <family val="2"/>
          </rPr>
          <t>RO_Count_Calendar_YTD_by_GLID(acctdept: {Map!I374})</t>
        </r>
      </text>
    </comment>
    <comment ref="J23" authorId="0" shapeId="0" xr:uid="{62EFB4C2-451D-41F7-9CFE-8803F8BEEAD0}">
      <text>
        <r>
          <rPr>
            <sz val="9"/>
            <color indexed="81"/>
            <rFont val="Tahoma"/>
            <family val="2"/>
          </rPr>
          <t>RO_Count_Calendar_YTD_by_GLID(acctdept: {Map!J374})</t>
        </r>
      </text>
    </comment>
    <comment ref="K23" authorId="0" shapeId="0" xr:uid="{3220ED63-582C-4CE4-95B0-4BC4F3F80348}">
      <text>
        <r>
          <rPr>
            <sz val="9"/>
            <color indexed="81"/>
            <rFont val="Tahoma"/>
            <family val="2"/>
          </rPr>
          <t>RO_Count_Calendar_YTD_by_GLID(acctdept: {Map!K374})</t>
        </r>
      </text>
    </comment>
    <comment ref="L23" authorId="0" shapeId="0" xr:uid="{C1911CFE-F6DC-4E82-BA2A-348E27E134DB}">
      <text>
        <r>
          <rPr>
            <sz val="9"/>
            <color indexed="81"/>
            <rFont val="Tahoma"/>
            <family val="2"/>
          </rPr>
          <t>RO_Count_Calendar_YTD_by_GLID(acctdept: {Map!L374})</t>
        </r>
      </text>
    </comment>
    <comment ref="C24" authorId="0" shapeId="0" xr:uid="{AABE937E-8067-48AD-8512-79877FC11321}">
      <text>
        <r>
          <rPr>
            <sz val="9"/>
            <color indexed="81"/>
            <rFont val="Tahoma"/>
            <family val="2"/>
          </rPr>
          <t>RO_Count_Calendar_YTD_by_GLID(acctdept: {Map!C375})</t>
        </r>
      </text>
    </comment>
    <comment ref="D24" authorId="0" shapeId="0" xr:uid="{4BB5730A-94D1-4CB4-A183-CB3A496222E2}">
      <text>
        <r>
          <rPr>
            <sz val="9"/>
            <color indexed="81"/>
            <rFont val="Tahoma"/>
            <family val="2"/>
          </rPr>
          <t>RO_Count_Calendar_YTD_by_GLID(acctdept: {Map!D375})</t>
        </r>
      </text>
    </comment>
    <comment ref="E24" authorId="0" shapeId="0" xr:uid="{22DDB616-ADA2-47EF-99E5-A765F199E128}">
      <text>
        <r>
          <rPr>
            <sz val="9"/>
            <color indexed="81"/>
            <rFont val="Tahoma"/>
            <family val="2"/>
          </rPr>
          <t>RO_Count_Calendar_YTD_by_GLID(acctdept: {Map!E375})</t>
        </r>
      </text>
    </comment>
    <comment ref="F24" authorId="0" shapeId="0" xr:uid="{D18130D7-3C10-4EB2-B5E0-99918AC601A4}">
      <text>
        <r>
          <rPr>
            <sz val="9"/>
            <color indexed="81"/>
            <rFont val="Tahoma"/>
            <family val="2"/>
          </rPr>
          <t>RO_Count_Calendar_YTD_by_GLID(acctdept: {Map!F375})</t>
        </r>
      </text>
    </comment>
    <comment ref="G24" authorId="0" shapeId="0" xr:uid="{6AEB5E5B-DC5C-483E-B76D-BB3F4D76B5C2}">
      <text>
        <r>
          <rPr>
            <sz val="9"/>
            <color indexed="81"/>
            <rFont val="Tahoma"/>
            <family val="2"/>
          </rPr>
          <t>RO_Count_Calendar_YTD_by_GLID(acctdept: {Map!G375})</t>
        </r>
      </text>
    </comment>
    <comment ref="H24" authorId="0" shapeId="0" xr:uid="{A492EBE6-AB91-4ECA-B8AA-500A1A969CCC}">
      <text>
        <r>
          <rPr>
            <sz val="9"/>
            <color indexed="81"/>
            <rFont val="Tahoma"/>
            <family val="2"/>
          </rPr>
          <t>RO_Count_Calendar_YTD_by_GLID(acctdept: {Map!H375})</t>
        </r>
      </text>
    </comment>
    <comment ref="I24" authorId="0" shapeId="0" xr:uid="{B1998B3E-EE53-49AD-AAD7-2DAC55A2E670}">
      <text>
        <r>
          <rPr>
            <sz val="9"/>
            <color indexed="81"/>
            <rFont val="Tahoma"/>
            <family val="2"/>
          </rPr>
          <t>RO_Count_Calendar_YTD_by_GLID(acctdept: {Map!I375})</t>
        </r>
      </text>
    </comment>
    <comment ref="J24" authorId="0" shapeId="0" xr:uid="{95E53E64-7B1A-4A77-A3FE-43BF7BCAB3C7}">
      <text>
        <r>
          <rPr>
            <sz val="9"/>
            <color indexed="81"/>
            <rFont val="Tahoma"/>
            <family val="2"/>
          </rPr>
          <t>RO_Count_Calendar_YTD_by_GLID(acctdept: {Map!J375})</t>
        </r>
      </text>
    </comment>
    <comment ref="K24" authorId="0" shapeId="0" xr:uid="{7D173BE9-73EA-469A-BCDA-96B36F9035F3}">
      <text>
        <r>
          <rPr>
            <sz val="9"/>
            <color indexed="81"/>
            <rFont val="Tahoma"/>
            <family val="2"/>
          </rPr>
          <t>RO_Count_Calendar_YTD_by_GLID(acctdept: {Map!K375})</t>
        </r>
      </text>
    </comment>
    <comment ref="L24" authorId="0" shapeId="0" xr:uid="{90D2C230-332D-43A1-9616-67E201F2EF66}">
      <text>
        <r>
          <rPr>
            <sz val="9"/>
            <color indexed="81"/>
            <rFont val="Tahoma"/>
            <family val="2"/>
          </rPr>
          <t>RO_Count_Calendar_YTD_by_GLID(acctdept: {Map!L375})</t>
        </r>
      </text>
    </comment>
    <comment ref="C25" authorId="0" shapeId="0" xr:uid="{DE40F018-0C3A-475D-82EF-41D72B948927}">
      <text>
        <r>
          <rPr>
            <sz val="9"/>
            <color indexed="81"/>
            <rFont val="Tahoma"/>
            <family val="2"/>
          </rPr>
          <t>RO_Count_Calendar_YTD_by_GLID(acctdept: {Map!C376})</t>
        </r>
      </text>
    </comment>
    <comment ref="D25" authorId="0" shapeId="0" xr:uid="{CE16E018-B7CE-4BEF-ADAC-B6C180A6FF98}">
      <text>
        <r>
          <rPr>
            <sz val="9"/>
            <color indexed="81"/>
            <rFont val="Tahoma"/>
            <family val="2"/>
          </rPr>
          <t>RO_Count_Calendar_YTD_by_GLID(acctdept: {Map!D376})</t>
        </r>
      </text>
    </comment>
    <comment ref="E25" authorId="0" shapeId="0" xr:uid="{D3105E47-8449-4212-84DF-DE091D78A599}">
      <text>
        <r>
          <rPr>
            <sz val="9"/>
            <color indexed="81"/>
            <rFont val="Tahoma"/>
            <family val="2"/>
          </rPr>
          <t>RO_Count_Calendar_YTD_by_GLID(acctdept: {Map!E376})</t>
        </r>
      </text>
    </comment>
    <comment ref="F25" authorId="0" shapeId="0" xr:uid="{2A67F6FB-2F78-4AE5-ABAD-C19CC5D503AA}">
      <text>
        <r>
          <rPr>
            <sz val="9"/>
            <color indexed="81"/>
            <rFont val="Tahoma"/>
            <family val="2"/>
          </rPr>
          <t>RO_Count_Calendar_YTD_by_GLID(acctdept: {Map!F376})</t>
        </r>
      </text>
    </comment>
    <comment ref="G25" authorId="0" shapeId="0" xr:uid="{EFEF77F5-AC48-4828-988D-ECBEB28C6507}">
      <text>
        <r>
          <rPr>
            <sz val="9"/>
            <color indexed="81"/>
            <rFont val="Tahoma"/>
            <family val="2"/>
          </rPr>
          <t>RO_Count_Calendar_YTD_by_GLID(acctdept: {Map!G376})</t>
        </r>
      </text>
    </comment>
    <comment ref="H25" authorId="0" shapeId="0" xr:uid="{1D62D4B1-E7C3-4A8C-A1C6-935D402BB584}">
      <text>
        <r>
          <rPr>
            <sz val="9"/>
            <color indexed="81"/>
            <rFont val="Tahoma"/>
            <family val="2"/>
          </rPr>
          <t>RO_Count_Calendar_YTD_by_GLID(acctdept: {Map!H376})</t>
        </r>
      </text>
    </comment>
    <comment ref="I25" authorId="0" shapeId="0" xr:uid="{2AAAA4CA-C783-4966-8579-906E5C5332A9}">
      <text>
        <r>
          <rPr>
            <sz val="9"/>
            <color indexed="81"/>
            <rFont val="Tahoma"/>
            <family val="2"/>
          </rPr>
          <t>RO_Count_Calendar_YTD_by_GLID(acctdept: {Map!I376})</t>
        </r>
      </text>
    </comment>
    <comment ref="J25" authorId="0" shapeId="0" xr:uid="{AEFCF284-E7ED-4FA5-AFB7-A0F9CCADC63E}">
      <text>
        <r>
          <rPr>
            <sz val="9"/>
            <color indexed="81"/>
            <rFont val="Tahoma"/>
            <family val="2"/>
          </rPr>
          <t>RO_Count_Calendar_YTD_by_GLID(acctdept: {Map!J376})</t>
        </r>
      </text>
    </comment>
    <comment ref="K25" authorId="0" shapeId="0" xr:uid="{F5AE303C-6567-403A-AF95-A71CC573773D}">
      <text>
        <r>
          <rPr>
            <sz val="9"/>
            <color indexed="81"/>
            <rFont val="Tahoma"/>
            <family val="2"/>
          </rPr>
          <t>RO_Count_Calendar_YTD_by_GLID(acctdept: {Map!K376})</t>
        </r>
      </text>
    </comment>
    <comment ref="L25" authorId="0" shapeId="0" xr:uid="{89FC77CA-48DC-4E00-929E-246EB163C78C}">
      <text>
        <r>
          <rPr>
            <sz val="9"/>
            <color indexed="81"/>
            <rFont val="Tahoma"/>
            <family val="2"/>
          </rPr>
          <t>RO_Count_Calendar_YTD_by_GLID(acctdept: {Map!L376})</t>
        </r>
      </text>
    </comment>
    <comment ref="C26" authorId="0" shapeId="0" xr:uid="{AF52036D-79CD-4648-BF66-9AEFF408405B}">
      <text>
        <r>
          <rPr>
            <sz val="9"/>
            <color indexed="81"/>
            <rFont val="Tahoma"/>
            <family val="2"/>
          </rPr>
          <t>RO_Count_Calendar_YTD_by_GLID(acctdept: {Map!C378})</t>
        </r>
      </text>
    </comment>
    <comment ref="D26" authorId="0" shapeId="0" xr:uid="{5ACC5FBC-7D31-4F27-8372-1417F6488F77}">
      <text>
        <r>
          <rPr>
            <sz val="9"/>
            <color indexed="81"/>
            <rFont val="Tahoma"/>
            <family val="2"/>
          </rPr>
          <t>RO_Count_Calendar_YTD_by_GLID(acctdept: {Map!D378})</t>
        </r>
      </text>
    </comment>
    <comment ref="E26" authorId="0" shapeId="0" xr:uid="{9FBCB90C-53DF-4C53-A9D0-54DEE5FB48AB}">
      <text>
        <r>
          <rPr>
            <sz val="9"/>
            <color indexed="81"/>
            <rFont val="Tahoma"/>
            <family val="2"/>
          </rPr>
          <t>RO_Count_Calendar_YTD_by_GLID(acctdept: {Map!E378})</t>
        </r>
      </text>
    </comment>
    <comment ref="F26" authorId="0" shapeId="0" xr:uid="{9100D4F0-F328-408F-9A46-304FE300EC19}">
      <text>
        <r>
          <rPr>
            <sz val="9"/>
            <color indexed="81"/>
            <rFont val="Tahoma"/>
            <family val="2"/>
          </rPr>
          <t>RO_Count_Calendar_YTD_by_GLID(acctdept: {Map!F378})</t>
        </r>
      </text>
    </comment>
    <comment ref="G26" authorId="0" shapeId="0" xr:uid="{C02D705A-7FD8-440F-AF35-981CF4893C81}">
      <text>
        <r>
          <rPr>
            <sz val="9"/>
            <color indexed="81"/>
            <rFont val="Tahoma"/>
            <family val="2"/>
          </rPr>
          <t>RO_Count_Calendar_YTD_by_GLID(acctdept: {Map!G378})</t>
        </r>
      </text>
    </comment>
    <comment ref="H26" authorId="0" shapeId="0" xr:uid="{A813F098-076A-4F71-9813-C45E6984BB57}">
      <text>
        <r>
          <rPr>
            <sz val="9"/>
            <color indexed="81"/>
            <rFont val="Tahoma"/>
            <family val="2"/>
          </rPr>
          <t>RO_Count_Calendar_YTD_by_GLID(acctdept: {Map!H378})</t>
        </r>
      </text>
    </comment>
    <comment ref="I26" authorId="0" shapeId="0" xr:uid="{494F7EF8-C6FA-4F90-85ED-F635CE4E6C54}">
      <text>
        <r>
          <rPr>
            <sz val="9"/>
            <color indexed="81"/>
            <rFont val="Tahoma"/>
            <family val="2"/>
          </rPr>
          <t>RO_Count_Calendar_YTD_by_GLID(acctdept: {Map!I378})</t>
        </r>
      </text>
    </comment>
    <comment ref="J26" authorId="0" shapeId="0" xr:uid="{49ECD75A-7D10-493B-8B23-06ECAEF90099}">
      <text>
        <r>
          <rPr>
            <sz val="9"/>
            <color indexed="81"/>
            <rFont val="Tahoma"/>
            <family val="2"/>
          </rPr>
          <t>RO_Count_Calendar_YTD_by_GLID(acctdept: {Map!J378})</t>
        </r>
      </text>
    </comment>
    <comment ref="K26" authorId="0" shapeId="0" xr:uid="{AE7D24FB-C399-4F32-BB08-724E51B58542}">
      <text>
        <r>
          <rPr>
            <sz val="9"/>
            <color indexed="81"/>
            <rFont val="Tahoma"/>
            <family val="2"/>
          </rPr>
          <t>RO_Count_Calendar_YTD_by_GLID(acctdept: {Map!K378})</t>
        </r>
      </text>
    </comment>
    <comment ref="L26" authorId="0" shapeId="0" xr:uid="{39A1C68A-7DF0-407E-B24E-C8967F43B1B3}">
      <text>
        <r>
          <rPr>
            <sz val="9"/>
            <color indexed="81"/>
            <rFont val="Tahoma"/>
            <family val="2"/>
          </rPr>
          <t>RO_Count_Calendar_YTD_by_GLID(acctdept: {Map!L378})</t>
        </r>
      </text>
    </comment>
    <comment ref="C27" authorId="0" shapeId="0" xr:uid="{E56E042B-DC7A-4A40-A7F7-16E7460F68A2}">
      <text>
        <r>
          <rPr>
            <sz val="9"/>
            <color indexed="81"/>
            <rFont val="Tahoma"/>
            <family val="2"/>
          </rPr>
          <t>RO_Count_Calendar_YTD_by_GLID(acctdept: {Map!C379})</t>
        </r>
      </text>
    </comment>
    <comment ref="D27" authorId="0" shapeId="0" xr:uid="{3428C0CD-B672-4692-A5B0-860A4BB6E354}">
      <text>
        <r>
          <rPr>
            <sz val="9"/>
            <color indexed="81"/>
            <rFont val="Tahoma"/>
            <family val="2"/>
          </rPr>
          <t>RO_Count_Calendar_YTD_by_GLID(acctdept: {Map!D379})</t>
        </r>
      </text>
    </comment>
    <comment ref="E27" authorId="0" shapeId="0" xr:uid="{424E19D6-8D46-4C95-A4BB-2D56CD3665DA}">
      <text>
        <r>
          <rPr>
            <sz val="9"/>
            <color indexed="81"/>
            <rFont val="Tahoma"/>
            <family val="2"/>
          </rPr>
          <t>RO_Count_Calendar_YTD_by_GLID(acctdept: {Map!E379})</t>
        </r>
      </text>
    </comment>
    <comment ref="F27" authorId="0" shapeId="0" xr:uid="{FBB298EC-4816-4810-AA36-E21D0195DF82}">
      <text>
        <r>
          <rPr>
            <sz val="9"/>
            <color indexed="81"/>
            <rFont val="Tahoma"/>
            <family val="2"/>
          </rPr>
          <t>RO_Count_Calendar_YTD_by_GLID(acctdept: {Map!F379})</t>
        </r>
      </text>
    </comment>
    <comment ref="G27" authorId="0" shapeId="0" xr:uid="{8E255979-BF92-4909-8C5A-6BA46B2DD724}">
      <text>
        <r>
          <rPr>
            <sz val="9"/>
            <color indexed="81"/>
            <rFont val="Tahoma"/>
            <family val="2"/>
          </rPr>
          <t>RO_Count_Calendar_YTD_by_GLID(acctdept: {Map!G379})</t>
        </r>
      </text>
    </comment>
    <comment ref="H27" authorId="0" shapeId="0" xr:uid="{F199EB81-CE63-4C57-B962-D89A2C501436}">
      <text>
        <r>
          <rPr>
            <sz val="9"/>
            <color indexed="81"/>
            <rFont val="Tahoma"/>
            <family val="2"/>
          </rPr>
          <t>RO_Count_Calendar_YTD_by_GLID(acctdept: {Map!H379})</t>
        </r>
      </text>
    </comment>
    <comment ref="I27" authorId="0" shapeId="0" xr:uid="{64A43BEB-68E0-45A5-B443-6144370A232E}">
      <text>
        <r>
          <rPr>
            <sz val="9"/>
            <color indexed="81"/>
            <rFont val="Tahoma"/>
            <family val="2"/>
          </rPr>
          <t>RO_Count_Calendar_YTD_by_GLID(acctdept: {Map!I379})</t>
        </r>
      </text>
    </comment>
    <comment ref="J27" authorId="0" shapeId="0" xr:uid="{6974C797-26AC-4FE2-9673-BABD6B5B2DD4}">
      <text>
        <r>
          <rPr>
            <sz val="9"/>
            <color indexed="81"/>
            <rFont val="Tahoma"/>
            <family val="2"/>
          </rPr>
          <t>RO_Count_Calendar_YTD_by_GLID(acctdept: {Map!J379})</t>
        </r>
      </text>
    </comment>
    <comment ref="K27" authorId="0" shapeId="0" xr:uid="{8E631E4A-0C3C-4E9D-8F1C-0B6DD8CF6558}">
      <text>
        <r>
          <rPr>
            <sz val="9"/>
            <color indexed="81"/>
            <rFont val="Tahoma"/>
            <family val="2"/>
          </rPr>
          <t>RO_Count_Calendar_YTD_by_GLID(acctdept: {Map!K379})</t>
        </r>
      </text>
    </comment>
    <comment ref="L27" authorId="0" shapeId="0" xr:uid="{8D8DC457-5656-401A-B47C-FC3FDA7FED41}">
      <text>
        <r>
          <rPr>
            <sz val="9"/>
            <color indexed="81"/>
            <rFont val="Tahoma"/>
            <family val="2"/>
          </rPr>
          <t>RO_Count_Calendar_YTD_by_GLID(acctdept: {Map!L379})</t>
        </r>
      </text>
    </comment>
    <comment ref="C28" authorId="0" shapeId="0" xr:uid="{D18AF747-72EC-402E-9DC4-621F550F4D99}">
      <text>
        <r>
          <rPr>
            <sz val="9"/>
            <color indexed="81"/>
            <rFont val="Tahoma"/>
            <family val="2"/>
          </rPr>
          <t>RO_Count_Calendar_YTD_by_GLID(acctdept: {Map!C380})</t>
        </r>
      </text>
    </comment>
    <comment ref="D28" authorId="0" shapeId="0" xr:uid="{DF336218-B2D1-4B2C-A2C6-DF64261D7C34}">
      <text>
        <r>
          <rPr>
            <sz val="9"/>
            <color indexed="81"/>
            <rFont val="Tahoma"/>
            <family val="2"/>
          </rPr>
          <t>RO_Count_Calendar_YTD_by_GLID(acctdept: {Map!D380})</t>
        </r>
      </text>
    </comment>
    <comment ref="E28" authorId="0" shapeId="0" xr:uid="{F07BA2F0-ABCC-41AE-B52F-E76B66F9AB02}">
      <text>
        <r>
          <rPr>
            <sz val="9"/>
            <color indexed="81"/>
            <rFont val="Tahoma"/>
            <family val="2"/>
          </rPr>
          <t>RO_Count_Calendar_YTD_by_GLID(acctdept: {Map!E380})</t>
        </r>
      </text>
    </comment>
    <comment ref="F28" authorId="0" shapeId="0" xr:uid="{9EA696B9-923B-40B0-A740-09600E91090C}">
      <text>
        <r>
          <rPr>
            <sz val="9"/>
            <color indexed="81"/>
            <rFont val="Tahoma"/>
            <family val="2"/>
          </rPr>
          <t>RO_Count_Calendar_YTD_by_GLID(acctdept: {Map!F380})</t>
        </r>
      </text>
    </comment>
    <comment ref="G28" authorId="0" shapeId="0" xr:uid="{BCCA03E7-E812-4BFF-AF43-F85DF0980AD7}">
      <text>
        <r>
          <rPr>
            <sz val="9"/>
            <color indexed="81"/>
            <rFont val="Tahoma"/>
            <family val="2"/>
          </rPr>
          <t>RO_Count_Calendar_YTD_by_GLID(acctdept: {Map!G380})</t>
        </r>
      </text>
    </comment>
    <comment ref="H28" authorId="0" shapeId="0" xr:uid="{625A81E2-C58C-49BD-B043-F310662BF0F5}">
      <text>
        <r>
          <rPr>
            <sz val="9"/>
            <color indexed="81"/>
            <rFont val="Tahoma"/>
            <family val="2"/>
          </rPr>
          <t>RO_Count_Calendar_YTD_by_GLID(acctdept: {Map!H380})</t>
        </r>
      </text>
    </comment>
    <comment ref="I28" authorId="0" shapeId="0" xr:uid="{175F8700-3E58-4064-A85D-DEB6767A7153}">
      <text>
        <r>
          <rPr>
            <sz val="9"/>
            <color indexed="81"/>
            <rFont val="Tahoma"/>
            <family val="2"/>
          </rPr>
          <t>RO_Count_Calendar_YTD_by_GLID(acctdept: {Map!I380})</t>
        </r>
      </text>
    </comment>
    <comment ref="J28" authorId="0" shapeId="0" xr:uid="{D64F829F-19C2-4D2B-B2AE-38F69679E8A1}">
      <text>
        <r>
          <rPr>
            <sz val="9"/>
            <color indexed="81"/>
            <rFont val="Tahoma"/>
            <family val="2"/>
          </rPr>
          <t>RO_Count_Calendar_YTD_by_GLID(acctdept: {Map!J380})</t>
        </r>
      </text>
    </comment>
    <comment ref="K28" authorId="0" shapeId="0" xr:uid="{6DF4F371-B77C-464C-B391-43B7D506C640}">
      <text>
        <r>
          <rPr>
            <sz val="9"/>
            <color indexed="81"/>
            <rFont val="Tahoma"/>
            <family val="2"/>
          </rPr>
          <t>RO_Count_Calendar_YTD_by_GLID(acctdept: {Map!K380})</t>
        </r>
      </text>
    </comment>
    <comment ref="L28" authorId="0" shapeId="0" xr:uid="{BE5E5282-3C5A-4F31-932C-5370CD21E85F}">
      <text>
        <r>
          <rPr>
            <sz val="9"/>
            <color indexed="81"/>
            <rFont val="Tahoma"/>
            <family val="2"/>
          </rPr>
          <t>RO_Count_Calendar_YTD_by_GLID(acctdept: {Map!L380})</t>
        </r>
      </text>
    </comment>
    <comment ref="C29" authorId="0" shapeId="0" xr:uid="{D9313AD4-3F7D-4857-8CE9-56E1DB16D21D}">
      <text>
        <r>
          <rPr>
            <sz val="9"/>
            <color indexed="81"/>
            <rFont val="Tahoma"/>
            <family val="2"/>
          </rPr>
          <t>RO_Count_Calendar_YTD_by_GLID(acctdept: {Map!C392})</t>
        </r>
      </text>
    </comment>
    <comment ref="D29" authorId="0" shapeId="0" xr:uid="{DAA254F7-9915-421D-B2B4-806BF5F39659}">
      <text>
        <r>
          <rPr>
            <sz val="9"/>
            <color indexed="81"/>
            <rFont val="Tahoma"/>
            <family val="2"/>
          </rPr>
          <t>RO_Count_Calendar_YTD_by_GLID(acctdept: {Map!D392})</t>
        </r>
      </text>
    </comment>
    <comment ref="E29" authorId="0" shapeId="0" xr:uid="{2388FE55-C339-4E91-88EF-FDF08FC4692C}">
      <text>
        <r>
          <rPr>
            <sz val="9"/>
            <color indexed="81"/>
            <rFont val="Tahoma"/>
            <family val="2"/>
          </rPr>
          <t>RO_Count_Calendar_YTD_by_GLID(acctdept: {Map!E392})</t>
        </r>
      </text>
    </comment>
    <comment ref="F29" authorId="0" shapeId="0" xr:uid="{5788073B-1137-42B0-ADBC-B2659ED8819D}">
      <text>
        <r>
          <rPr>
            <sz val="9"/>
            <color indexed="81"/>
            <rFont val="Tahoma"/>
            <family val="2"/>
          </rPr>
          <t>RO_Count_Calendar_YTD_by_GLID(acctdept: {Map!F392})</t>
        </r>
      </text>
    </comment>
    <comment ref="G29" authorId="0" shapeId="0" xr:uid="{D0C811F7-A197-4FF5-BD2F-02EDF0A1DF0C}">
      <text>
        <r>
          <rPr>
            <sz val="9"/>
            <color indexed="81"/>
            <rFont val="Tahoma"/>
            <family val="2"/>
          </rPr>
          <t>RO_Count_Calendar_YTD_by_GLID(acctdept: {Map!G392})</t>
        </r>
      </text>
    </comment>
    <comment ref="H29" authorId="0" shapeId="0" xr:uid="{260EB151-F9E3-465D-8285-DEC97F1602FB}">
      <text>
        <r>
          <rPr>
            <sz val="9"/>
            <color indexed="81"/>
            <rFont val="Tahoma"/>
            <family val="2"/>
          </rPr>
          <t>RO_Count_Calendar_YTD_by_GLID(acctdept: {Map!H392})</t>
        </r>
      </text>
    </comment>
    <comment ref="I29" authorId="0" shapeId="0" xr:uid="{466AFA7C-0883-4E06-B488-9092AD44A54A}">
      <text>
        <r>
          <rPr>
            <sz val="9"/>
            <color indexed="81"/>
            <rFont val="Tahoma"/>
            <family val="2"/>
          </rPr>
          <t>RO_Count_Calendar_YTD_by_GLID(acctdept: {Map!I392})</t>
        </r>
      </text>
    </comment>
    <comment ref="J29" authorId="0" shapeId="0" xr:uid="{619DF2D5-5C3D-4B15-AEE4-B476121825AE}">
      <text>
        <r>
          <rPr>
            <sz val="9"/>
            <color indexed="81"/>
            <rFont val="Tahoma"/>
            <family val="2"/>
          </rPr>
          <t>RO_Count_Calendar_YTD_by_GLID(acctdept: {Map!J392})</t>
        </r>
      </text>
    </comment>
    <comment ref="K29" authorId="0" shapeId="0" xr:uid="{90DFEE5A-E926-4F1D-9479-6C1447E08DBE}">
      <text>
        <r>
          <rPr>
            <sz val="9"/>
            <color indexed="81"/>
            <rFont val="Tahoma"/>
            <family val="2"/>
          </rPr>
          <t>RO_Count_Calendar_YTD_by_GLID(acctdept: {Map!K392})</t>
        </r>
      </text>
    </comment>
    <comment ref="L29" authorId="0" shapeId="0" xr:uid="{4A361ABD-C7D8-447B-B13E-FE0B2FBA218E}">
      <text>
        <r>
          <rPr>
            <sz val="9"/>
            <color indexed="81"/>
            <rFont val="Tahoma"/>
            <family val="2"/>
          </rPr>
          <t>RO_Count_Calendar_YTD_by_GLID(acctdept: {Map!L392})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Spencer Bates</author>
  </authors>
  <commentList>
    <comment ref="C2" authorId="0" shapeId="0" xr:uid="{57975D6C-F2D5-465F-8FB1-42FE4DC8D9B1}">
      <text>
        <r>
          <rPr>
            <sz val="9"/>
            <color indexed="81"/>
            <rFont val="Tahoma"/>
            <family val="2"/>
          </rPr>
          <t>MU_Sold_Count_MTD_by_GLID(acctdept: {Map!C314})</t>
        </r>
      </text>
    </comment>
    <comment ref="D2" authorId="0" shapeId="0" xr:uid="{CB3CE686-CF5B-4B24-B890-601BB7919FCD}">
      <text>
        <r>
          <rPr>
            <sz val="9"/>
            <color indexed="81"/>
            <rFont val="Tahoma"/>
            <family val="2"/>
          </rPr>
          <t>MU_Sold_Count_MTD_by_GLID(acctdept: {Map!D314})</t>
        </r>
      </text>
    </comment>
    <comment ref="E2" authorId="0" shapeId="0" xr:uid="{10DEBD2D-7999-45AA-B8EE-DC77FBE33DFC}">
      <text>
        <r>
          <rPr>
            <sz val="9"/>
            <color indexed="81"/>
            <rFont val="Tahoma"/>
            <family val="2"/>
          </rPr>
          <t>MU_Sold_Count_MTD_by_GLID(acctdept: {Map!E314})</t>
        </r>
      </text>
    </comment>
    <comment ref="F2" authorId="0" shapeId="0" xr:uid="{2487E274-4F68-4436-BB04-2FF125232D64}">
      <text>
        <r>
          <rPr>
            <sz val="9"/>
            <color indexed="81"/>
            <rFont val="Tahoma"/>
            <family val="2"/>
          </rPr>
          <t>MU_Sold_Count_MTD_by_GLID(acctdept: {Map!F314})</t>
        </r>
      </text>
    </comment>
    <comment ref="G2" authorId="0" shapeId="0" xr:uid="{4FCCC968-C520-4255-B3D2-867AA507D322}">
      <text>
        <r>
          <rPr>
            <sz val="9"/>
            <color indexed="81"/>
            <rFont val="Tahoma"/>
            <family val="2"/>
          </rPr>
          <t>MU_Sold_Count_MTD_by_GLID(acctdept: {Map!G314})</t>
        </r>
      </text>
    </comment>
    <comment ref="H2" authorId="0" shapeId="0" xr:uid="{CBC45BFD-42CB-480B-8D4E-31637B696796}">
      <text>
        <r>
          <rPr>
            <sz val="9"/>
            <color indexed="81"/>
            <rFont val="Tahoma"/>
            <family val="2"/>
          </rPr>
          <t>MU_Sold_Count_MTD_by_GLID(acctdept: {Map!H314})</t>
        </r>
      </text>
    </comment>
    <comment ref="I2" authorId="0" shapeId="0" xr:uid="{07D4F49B-0050-4375-A8CE-D18394650D56}">
      <text>
        <r>
          <rPr>
            <sz val="9"/>
            <color indexed="81"/>
            <rFont val="Tahoma"/>
            <family val="2"/>
          </rPr>
          <t>MU_Sold_Count_MTD_by_GLID(acctdept: {Map!I314})</t>
        </r>
      </text>
    </comment>
    <comment ref="J2" authorId="0" shapeId="0" xr:uid="{0D0A1B5E-8A28-472B-B7AF-83C32CCB9D39}">
      <text>
        <r>
          <rPr>
            <sz val="9"/>
            <color indexed="81"/>
            <rFont val="Tahoma"/>
            <family val="2"/>
          </rPr>
          <t>MU_Sold_Count_MTD_by_GLID(acctdept: {Map!J314})</t>
        </r>
      </text>
    </comment>
    <comment ref="K2" authorId="0" shapeId="0" xr:uid="{2A3DB0A6-8131-4F55-A572-E0735B3FB2C7}">
      <text>
        <r>
          <rPr>
            <sz val="9"/>
            <color indexed="81"/>
            <rFont val="Tahoma"/>
            <family val="2"/>
          </rPr>
          <t>MU_Sold_Count_MTD_by_GLID(acctdept: {Map!K314})</t>
        </r>
      </text>
    </comment>
    <comment ref="L2" authorId="0" shapeId="0" xr:uid="{0FC14013-1BC2-4BE5-B32A-1FC1E3D27F63}">
      <text>
        <r>
          <rPr>
            <sz val="9"/>
            <color indexed="81"/>
            <rFont val="Tahoma"/>
            <family val="2"/>
          </rPr>
          <t>MU_Sold_Count_MTD_by_GLID(acctdept: {Map!L314})</t>
        </r>
      </text>
    </comment>
    <comment ref="C3" authorId="0" shapeId="0" xr:uid="{747CD100-F812-41FF-8B1F-16C5CD3074D6}">
      <text>
        <r>
          <rPr>
            <sz val="9"/>
            <color indexed="81"/>
            <rFont val="Tahoma"/>
            <family val="2"/>
          </rPr>
          <t>MU_Sold_Count_MTD_by_GLID(acctdept: {Map!C315})</t>
        </r>
      </text>
    </comment>
    <comment ref="D3" authorId="0" shapeId="0" xr:uid="{9807C35C-D00A-4BDC-9930-D1ED5FAA7084}">
      <text>
        <r>
          <rPr>
            <sz val="9"/>
            <color indexed="81"/>
            <rFont val="Tahoma"/>
            <family val="2"/>
          </rPr>
          <t>MU_Sold_Count_MTD_by_GLID(acctdept: {Map!D315})</t>
        </r>
      </text>
    </comment>
    <comment ref="E3" authorId="0" shapeId="0" xr:uid="{4EF995C0-66D4-4B4C-9884-73FDD0B7B208}">
      <text>
        <r>
          <rPr>
            <sz val="9"/>
            <color indexed="81"/>
            <rFont val="Tahoma"/>
            <family val="2"/>
          </rPr>
          <t>MU_Sold_Count_MTD_by_GLID(acctdept: {Map!E315})</t>
        </r>
      </text>
    </comment>
    <comment ref="F3" authorId="0" shapeId="0" xr:uid="{F41B8E88-25E4-4205-AD51-BA6711448ED3}">
      <text>
        <r>
          <rPr>
            <sz val="9"/>
            <color indexed="81"/>
            <rFont val="Tahoma"/>
            <family val="2"/>
          </rPr>
          <t>MU_Sold_Count_MTD_by_GLID(acctdept: {Map!F315})</t>
        </r>
      </text>
    </comment>
    <comment ref="G3" authorId="0" shapeId="0" xr:uid="{F8837874-0C92-49E7-A6A2-96997A619761}">
      <text>
        <r>
          <rPr>
            <sz val="9"/>
            <color indexed="81"/>
            <rFont val="Tahoma"/>
            <family val="2"/>
          </rPr>
          <t>MU_Sold_Count_MTD_by_GLID(acctdept: {Map!G315})</t>
        </r>
      </text>
    </comment>
    <comment ref="H3" authorId="0" shapeId="0" xr:uid="{02EAD19E-3186-45CC-843B-7EDC2AAAE157}">
      <text>
        <r>
          <rPr>
            <sz val="9"/>
            <color indexed="81"/>
            <rFont val="Tahoma"/>
            <family val="2"/>
          </rPr>
          <t>MU_Sold_Count_MTD_by_GLID(acctdept: {Map!H315})</t>
        </r>
      </text>
    </comment>
    <comment ref="I3" authorId="0" shapeId="0" xr:uid="{32B0E759-15EB-4909-BD01-E9080EE02345}">
      <text>
        <r>
          <rPr>
            <sz val="9"/>
            <color indexed="81"/>
            <rFont val="Tahoma"/>
            <family val="2"/>
          </rPr>
          <t>MU_Sold_Count_MTD_by_GLID(acctdept: {Map!I315})</t>
        </r>
      </text>
    </comment>
    <comment ref="J3" authorId="0" shapeId="0" xr:uid="{5D03C69F-31C7-4EF2-AD25-4AB6F71A9CCF}">
      <text>
        <r>
          <rPr>
            <sz val="9"/>
            <color indexed="81"/>
            <rFont val="Tahoma"/>
            <family val="2"/>
          </rPr>
          <t>MU_Sold_Count_MTD_by_GLID(acctdept: {Map!J315})</t>
        </r>
      </text>
    </comment>
    <comment ref="K3" authorId="0" shapeId="0" xr:uid="{32F677BF-6CB1-4DDC-8811-6D58B7E20D9A}">
      <text>
        <r>
          <rPr>
            <sz val="9"/>
            <color indexed="81"/>
            <rFont val="Tahoma"/>
            <family val="2"/>
          </rPr>
          <t>MU_Sold_Count_MTD_by_GLID(acctdept: {Map!K315})</t>
        </r>
      </text>
    </comment>
    <comment ref="L3" authorId="0" shapeId="0" xr:uid="{1A011408-D6D1-4DED-A6DE-C07BB50DEBF0}">
      <text>
        <r>
          <rPr>
            <sz val="9"/>
            <color indexed="81"/>
            <rFont val="Tahoma"/>
            <family val="2"/>
          </rPr>
          <t>MU_Sold_Count_MTD_by_GLID(acctdept: {Map!L315})</t>
        </r>
      </text>
    </comment>
    <comment ref="C4" authorId="0" shapeId="0" xr:uid="{5DCBE022-38A6-472D-BEDF-3B63F1FE9EF8}">
      <text>
        <r>
          <rPr>
            <sz val="9"/>
            <color indexed="81"/>
            <rFont val="Tahoma"/>
            <family val="2"/>
          </rPr>
          <t>MU_Sold_Count_MTD_by_GLID(acctdept: {Map!C316})</t>
        </r>
      </text>
    </comment>
    <comment ref="D4" authorId="0" shapeId="0" xr:uid="{6D5890A2-3FA3-4169-9DEE-791CC8C14652}">
      <text>
        <r>
          <rPr>
            <sz val="9"/>
            <color indexed="81"/>
            <rFont val="Tahoma"/>
            <family val="2"/>
          </rPr>
          <t>MU_Sold_Count_MTD_by_GLID(acctdept: {Map!D316})</t>
        </r>
      </text>
    </comment>
    <comment ref="E4" authorId="0" shapeId="0" xr:uid="{0BF28DBC-A109-4E41-AC22-6326781561BF}">
      <text>
        <r>
          <rPr>
            <sz val="9"/>
            <color indexed="81"/>
            <rFont val="Tahoma"/>
            <family val="2"/>
          </rPr>
          <t>MU_Sold_Count_MTD_by_GLID(acctdept: {Map!E316})</t>
        </r>
      </text>
    </comment>
    <comment ref="F4" authorId="0" shapeId="0" xr:uid="{54ED1307-B30A-45C8-AEF9-51544DE81F06}">
      <text>
        <r>
          <rPr>
            <sz val="9"/>
            <color indexed="81"/>
            <rFont val="Tahoma"/>
            <family val="2"/>
          </rPr>
          <t>MU_Sold_Count_MTD_by_GLID(acctdept: {Map!F316})</t>
        </r>
      </text>
    </comment>
    <comment ref="G4" authorId="0" shapeId="0" xr:uid="{242774A5-C475-438B-BCA6-4DAAE268EDC5}">
      <text>
        <r>
          <rPr>
            <sz val="9"/>
            <color indexed="81"/>
            <rFont val="Tahoma"/>
            <family val="2"/>
          </rPr>
          <t>MU_Sold_Count_MTD_by_GLID(acctdept: {Map!G316})</t>
        </r>
      </text>
    </comment>
    <comment ref="H4" authorId="0" shapeId="0" xr:uid="{45BD245D-7C23-4B36-BF28-FAD54D1C6E7C}">
      <text>
        <r>
          <rPr>
            <sz val="9"/>
            <color indexed="81"/>
            <rFont val="Tahoma"/>
            <family val="2"/>
          </rPr>
          <t>MU_Sold_Count_MTD_by_GLID(acctdept: {Map!H316})</t>
        </r>
      </text>
    </comment>
    <comment ref="I4" authorId="0" shapeId="0" xr:uid="{38161D40-8583-406A-BEA7-EB18077B24A8}">
      <text>
        <r>
          <rPr>
            <sz val="9"/>
            <color indexed="81"/>
            <rFont val="Tahoma"/>
            <family val="2"/>
          </rPr>
          <t>MU_Sold_Count_MTD_by_GLID(acctdept: {Map!I316})</t>
        </r>
      </text>
    </comment>
    <comment ref="J4" authorId="0" shapeId="0" xr:uid="{06DA1FD3-3AE2-4E8D-91E1-A37E6D11680A}">
      <text>
        <r>
          <rPr>
            <sz val="9"/>
            <color indexed="81"/>
            <rFont val="Tahoma"/>
            <family val="2"/>
          </rPr>
          <t>MU_Sold_Count_MTD_by_GLID(acctdept: {Map!J316})</t>
        </r>
      </text>
    </comment>
    <comment ref="K4" authorId="0" shapeId="0" xr:uid="{610486FC-9A48-4808-80EF-13BAC5D90BC5}">
      <text>
        <r>
          <rPr>
            <sz val="9"/>
            <color indexed="81"/>
            <rFont val="Tahoma"/>
            <family val="2"/>
          </rPr>
          <t>MU_Sold_Count_MTD_by_GLID(acctdept: {Map!K316})</t>
        </r>
      </text>
    </comment>
    <comment ref="L4" authorId="0" shapeId="0" xr:uid="{B441B839-B738-4B06-ABE0-FF4888037E99}">
      <text>
        <r>
          <rPr>
            <sz val="9"/>
            <color indexed="81"/>
            <rFont val="Tahoma"/>
            <family val="2"/>
          </rPr>
          <t>MU_Sold_Count_MTD_by_GLID(acctdept: {Map!L316})</t>
        </r>
      </text>
    </comment>
    <comment ref="C5" authorId="0" shapeId="0" xr:uid="{592A2C5B-AAEF-4F6F-A8CE-169CA1B8F36C}">
      <text>
        <r>
          <rPr>
            <sz val="9"/>
            <color indexed="81"/>
            <rFont val="Tahoma"/>
            <family val="2"/>
          </rPr>
          <t>MU_Sold_Count_MTD_by_GLID(acctdept: {Map!C317})</t>
        </r>
      </text>
    </comment>
    <comment ref="D5" authorId="0" shapeId="0" xr:uid="{DDC01701-CA67-4803-B9DD-11F9C9705C79}">
      <text>
        <r>
          <rPr>
            <sz val="9"/>
            <color indexed="81"/>
            <rFont val="Tahoma"/>
            <family val="2"/>
          </rPr>
          <t>MU_Sold_Count_MTD_by_GLID(acctdept: {Map!D317})</t>
        </r>
      </text>
    </comment>
    <comment ref="E5" authorId="0" shapeId="0" xr:uid="{13F98479-AA0B-4486-BE2D-B604D11793A1}">
      <text>
        <r>
          <rPr>
            <sz val="9"/>
            <color indexed="81"/>
            <rFont val="Tahoma"/>
            <family val="2"/>
          </rPr>
          <t>MU_Sold_Count_MTD_by_GLID(acctdept: {Map!E317})</t>
        </r>
      </text>
    </comment>
    <comment ref="F5" authorId="0" shapeId="0" xr:uid="{3CF1DCE2-11DC-4EC7-BDE0-4110ADF2B38A}">
      <text>
        <r>
          <rPr>
            <sz val="9"/>
            <color indexed="81"/>
            <rFont val="Tahoma"/>
            <family val="2"/>
          </rPr>
          <t>MU_Sold_Count_MTD_by_GLID(acctdept: {Map!F317})</t>
        </r>
      </text>
    </comment>
    <comment ref="G5" authorId="0" shapeId="0" xr:uid="{F1A9DAD1-2D97-4688-ACD3-45FA7FE35412}">
      <text>
        <r>
          <rPr>
            <sz val="9"/>
            <color indexed="81"/>
            <rFont val="Tahoma"/>
            <family val="2"/>
          </rPr>
          <t>MU_Sold_Count_MTD_by_GLID(acctdept: {Map!G317})</t>
        </r>
      </text>
    </comment>
    <comment ref="H5" authorId="0" shapeId="0" xr:uid="{68CE9C5A-9890-4E79-93E4-E3E442A65931}">
      <text>
        <r>
          <rPr>
            <sz val="9"/>
            <color indexed="81"/>
            <rFont val="Tahoma"/>
            <family val="2"/>
          </rPr>
          <t>MU_Sold_Count_MTD_by_GLID(acctdept: {Map!H317})</t>
        </r>
      </text>
    </comment>
    <comment ref="I5" authorId="0" shapeId="0" xr:uid="{5E1C1875-984A-459F-AFCC-E283B5B48615}">
      <text>
        <r>
          <rPr>
            <sz val="9"/>
            <color indexed="81"/>
            <rFont val="Tahoma"/>
            <family val="2"/>
          </rPr>
          <t>MU_Sold_Count_MTD_by_GLID(acctdept: {Map!I317})</t>
        </r>
      </text>
    </comment>
    <comment ref="J5" authorId="0" shapeId="0" xr:uid="{16BFD754-199F-448A-98E6-E26F2128D75E}">
      <text>
        <r>
          <rPr>
            <sz val="9"/>
            <color indexed="81"/>
            <rFont val="Tahoma"/>
            <family val="2"/>
          </rPr>
          <t>MU_Sold_Count_MTD_by_GLID(acctdept: {Map!J317})</t>
        </r>
      </text>
    </comment>
    <comment ref="K5" authorId="0" shapeId="0" xr:uid="{3134F035-87FA-430E-8F25-706D0FE50ADB}">
      <text>
        <r>
          <rPr>
            <sz val="9"/>
            <color indexed="81"/>
            <rFont val="Tahoma"/>
            <family val="2"/>
          </rPr>
          <t>MU_Sold_Count_MTD_by_GLID(acctdept: {Map!K317})</t>
        </r>
      </text>
    </comment>
    <comment ref="L5" authorId="0" shapeId="0" xr:uid="{D99E9038-527C-4886-A250-295A29A9CA92}">
      <text>
        <r>
          <rPr>
            <sz val="9"/>
            <color indexed="81"/>
            <rFont val="Tahoma"/>
            <family val="2"/>
          </rPr>
          <t>MU_Sold_Count_MTD_by_GLID(acctdept: {Map!L317})</t>
        </r>
      </text>
    </comment>
    <comment ref="C6" authorId="0" shapeId="0" xr:uid="{ABD39A92-75C4-447A-955A-86478701800A}">
      <text>
        <r>
          <rPr>
            <sz val="9"/>
            <color indexed="81"/>
            <rFont val="Tahoma"/>
            <family val="2"/>
          </rPr>
          <t>MU_Sold_Count_MTD_by_GLID(acctdept: {Map!C318})</t>
        </r>
      </text>
    </comment>
    <comment ref="D6" authorId="0" shapeId="0" xr:uid="{8BECCD52-5A0F-4B68-BB6F-B1E8DFD9E0CB}">
      <text>
        <r>
          <rPr>
            <sz val="9"/>
            <color indexed="81"/>
            <rFont val="Tahoma"/>
            <family val="2"/>
          </rPr>
          <t>MU_Sold_Count_MTD_by_GLID(acctdept: {Map!D318})</t>
        </r>
      </text>
    </comment>
    <comment ref="E6" authorId="0" shapeId="0" xr:uid="{53D0FB03-C000-48AB-A5F7-59D821F3261C}">
      <text>
        <r>
          <rPr>
            <sz val="9"/>
            <color indexed="81"/>
            <rFont val="Tahoma"/>
            <family val="2"/>
          </rPr>
          <t>MU_Sold_Count_MTD_by_GLID(acctdept: {Map!E318})</t>
        </r>
      </text>
    </comment>
    <comment ref="F6" authorId="0" shapeId="0" xr:uid="{C5648A96-A48F-491F-9D95-EDB063AD4306}">
      <text>
        <r>
          <rPr>
            <sz val="9"/>
            <color indexed="81"/>
            <rFont val="Tahoma"/>
            <family val="2"/>
          </rPr>
          <t>MU_Sold_Count_MTD_by_GLID(acctdept: {Map!F318})</t>
        </r>
      </text>
    </comment>
    <comment ref="G6" authorId="0" shapeId="0" xr:uid="{C4363DEC-C9D7-4F97-A1C8-5AED1786A9B5}">
      <text>
        <r>
          <rPr>
            <sz val="9"/>
            <color indexed="81"/>
            <rFont val="Tahoma"/>
            <family val="2"/>
          </rPr>
          <t>MU_Sold_Count_MTD_by_GLID(acctdept: {Map!G318})</t>
        </r>
      </text>
    </comment>
    <comment ref="H6" authorId="0" shapeId="0" xr:uid="{7CB4AE39-6D50-43DE-BC6B-33A3AD53195F}">
      <text>
        <r>
          <rPr>
            <sz val="9"/>
            <color indexed="81"/>
            <rFont val="Tahoma"/>
            <family val="2"/>
          </rPr>
          <t>MU_Sold_Count_MTD_by_GLID(acctdept: {Map!H318})</t>
        </r>
      </text>
    </comment>
    <comment ref="I6" authorId="0" shapeId="0" xr:uid="{0C887ED6-5C5F-49A8-A8A8-0F99430EB2A3}">
      <text>
        <r>
          <rPr>
            <sz val="9"/>
            <color indexed="81"/>
            <rFont val="Tahoma"/>
            <family val="2"/>
          </rPr>
          <t>MU_Sold_Count_MTD_by_GLID(acctdept: {Map!I318})</t>
        </r>
      </text>
    </comment>
    <comment ref="J6" authorId="0" shapeId="0" xr:uid="{AB3FA994-79D8-42F7-8DA6-C4CADB9BF15B}">
      <text>
        <r>
          <rPr>
            <sz val="9"/>
            <color indexed="81"/>
            <rFont val="Tahoma"/>
            <family val="2"/>
          </rPr>
          <t>MU_Sold_Count_MTD_by_GLID(acctdept: {Map!J318})</t>
        </r>
      </text>
    </comment>
    <comment ref="K6" authorId="0" shapeId="0" xr:uid="{86273971-ED38-4060-84AE-A5381B7D52D8}">
      <text>
        <r>
          <rPr>
            <sz val="9"/>
            <color indexed="81"/>
            <rFont val="Tahoma"/>
            <family val="2"/>
          </rPr>
          <t>MU_Sold_Count_MTD_by_GLID(acctdept: {Map!K318})</t>
        </r>
      </text>
    </comment>
    <comment ref="L6" authorId="0" shapeId="0" xr:uid="{5F12A264-8DBF-42A3-BD1D-BF2EC23D4B2F}">
      <text>
        <r>
          <rPr>
            <sz val="9"/>
            <color indexed="81"/>
            <rFont val="Tahoma"/>
            <family val="2"/>
          </rPr>
          <t>MU_Sold_Count_MTD_by_GLID(acctdept: {Map!L318})</t>
        </r>
      </text>
    </comment>
    <comment ref="C7" authorId="0" shapeId="0" xr:uid="{3C9E65FD-9093-44D4-A837-B035B09051E9}">
      <text>
        <r>
          <rPr>
            <sz val="9"/>
            <color indexed="81"/>
            <rFont val="Tahoma"/>
            <family val="2"/>
          </rPr>
          <t>MU_Sold_Count_MTD_by_GLID(acctdept: {Map!C319})</t>
        </r>
      </text>
    </comment>
    <comment ref="D7" authorId="0" shapeId="0" xr:uid="{8FF28BA8-5233-4A31-970A-3227F7161990}">
      <text>
        <r>
          <rPr>
            <sz val="9"/>
            <color indexed="81"/>
            <rFont val="Tahoma"/>
            <family val="2"/>
          </rPr>
          <t>MU_Sold_Count_MTD_by_GLID(acctdept: {Map!D319})</t>
        </r>
      </text>
    </comment>
    <comment ref="E7" authorId="0" shapeId="0" xr:uid="{B7440346-E9B8-4E4F-8B63-9ED971133000}">
      <text>
        <r>
          <rPr>
            <sz val="9"/>
            <color indexed="81"/>
            <rFont val="Tahoma"/>
            <family val="2"/>
          </rPr>
          <t>MU_Sold_Count_MTD_by_GLID(acctdept: {Map!E319})</t>
        </r>
      </text>
    </comment>
    <comment ref="F7" authorId="0" shapeId="0" xr:uid="{F2B69231-E5B7-4139-BCE1-914D3EBDD5C1}">
      <text>
        <r>
          <rPr>
            <sz val="9"/>
            <color indexed="81"/>
            <rFont val="Tahoma"/>
            <family val="2"/>
          </rPr>
          <t>MU_Sold_Count_MTD_by_GLID(acctdept: {Map!F319})</t>
        </r>
      </text>
    </comment>
    <comment ref="G7" authorId="0" shapeId="0" xr:uid="{33BD4FFA-E826-4F31-9415-0D22FD86D172}">
      <text>
        <r>
          <rPr>
            <sz val="9"/>
            <color indexed="81"/>
            <rFont val="Tahoma"/>
            <family val="2"/>
          </rPr>
          <t>MU_Sold_Count_MTD_by_GLID(acctdept: {Map!G319})</t>
        </r>
      </text>
    </comment>
    <comment ref="H7" authorId="0" shapeId="0" xr:uid="{4BAEB3C1-82EB-4409-B87B-8E037F5A246B}">
      <text>
        <r>
          <rPr>
            <sz val="9"/>
            <color indexed="81"/>
            <rFont val="Tahoma"/>
            <family val="2"/>
          </rPr>
          <t>MU_Sold_Count_MTD_by_GLID(acctdept: {Map!H319})</t>
        </r>
      </text>
    </comment>
    <comment ref="I7" authorId="0" shapeId="0" xr:uid="{4B5456CE-6D23-4169-A15A-497C64F100A7}">
      <text>
        <r>
          <rPr>
            <sz val="9"/>
            <color indexed="81"/>
            <rFont val="Tahoma"/>
            <family val="2"/>
          </rPr>
          <t>MU_Sold_Count_MTD_by_GLID(acctdept: {Map!I319})</t>
        </r>
      </text>
    </comment>
    <comment ref="J7" authorId="0" shapeId="0" xr:uid="{21FBD5F1-CAA1-4A6C-AE91-84148EBB860C}">
      <text>
        <r>
          <rPr>
            <sz val="9"/>
            <color indexed="81"/>
            <rFont val="Tahoma"/>
            <family val="2"/>
          </rPr>
          <t>MU_Sold_Count_MTD_by_GLID(acctdept: {Map!J319})</t>
        </r>
      </text>
    </comment>
    <comment ref="K7" authorId="0" shapeId="0" xr:uid="{34DBA608-5474-41B8-933A-CCB8A45137F5}">
      <text>
        <r>
          <rPr>
            <sz val="9"/>
            <color indexed="81"/>
            <rFont val="Tahoma"/>
            <family val="2"/>
          </rPr>
          <t>MU_Sold_Count_MTD_by_GLID(acctdept: {Map!K319})</t>
        </r>
      </text>
    </comment>
    <comment ref="L7" authorId="0" shapeId="0" xr:uid="{AAF980E7-BB9E-403D-9B66-241FC46A2607}">
      <text>
        <r>
          <rPr>
            <sz val="9"/>
            <color indexed="81"/>
            <rFont val="Tahoma"/>
            <family val="2"/>
          </rPr>
          <t>MU_Sold_Count_MTD_by_GLID(acctdept: {Map!L319})</t>
        </r>
      </text>
    </comment>
    <comment ref="C8" authorId="0" shapeId="0" xr:uid="{39763D28-1F35-4736-BCD7-FCBF67D81E21}">
      <text>
        <r>
          <rPr>
            <sz val="9"/>
            <color indexed="81"/>
            <rFont val="Tahoma"/>
            <family val="2"/>
          </rPr>
          <t>MU_Sold_Count_MTD_by_GLID(acctdept: {Map!C320})</t>
        </r>
      </text>
    </comment>
    <comment ref="D8" authorId="0" shapeId="0" xr:uid="{C79C16E8-3AEB-4600-A2AD-EE15122176E5}">
      <text>
        <r>
          <rPr>
            <sz val="9"/>
            <color indexed="81"/>
            <rFont val="Tahoma"/>
            <family val="2"/>
          </rPr>
          <t>MU_Sold_Count_MTD_by_GLID(acctdept: {Map!D320})</t>
        </r>
      </text>
    </comment>
    <comment ref="E8" authorId="0" shapeId="0" xr:uid="{65716120-DE57-4DF8-97F2-9527A8898E4A}">
      <text>
        <r>
          <rPr>
            <sz val="9"/>
            <color indexed="81"/>
            <rFont val="Tahoma"/>
            <family val="2"/>
          </rPr>
          <t>MU_Sold_Count_MTD_by_GLID(acctdept: {Map!E320})</t>
        </r>
      </text>
    </comment>
    <comment ref="F8" authorId="0" shapeId="0" xr:uid="{BE7F480A-BCBB-4B2B-9467-97091189ADCA}">
      <text>
        <r>
          <rPr>
            <sz val="9"/>
            <color indexed="81"/>
            <rFont val="Tahoma"/>
            <family val="2"/>
          </rPr>
          <t>MU_Sold_Count_MTD_by_GLID(acctdept: {Map!F320})</t>
        </r>
      </text>
    </comment>
    <comment ref="G8" authorId="0" shapeId="0" xr:uid="{4168785E-00DC-4C5F-A5E1-D5BA9740081F}">
      <text>
        <r>
          <rPr>
            <sz val="9"/>
            <color indexed="81"/>
            <rFont val="Tahoma"/>
            <family val="2"/>
          </rPr>
          <t>MU_Sold_Count_MTD_by_GLID(acctdept: {Map!G320})</t>
        </r>
      </text>
    </comment>
    <comment ref="H8" authorId="0" shapeId="0" xr:uid="{13E6AC94-68C2-46F1-845F-EE66701ABE19}">
      <text>
        <r>
          <rPr>
            <sz val="9"/>
            <color indexed="81"/>
            <rFont val="Tahoma"/>
            <family val="2"/>
          </rPr>
          <t>MU_Sold_Count_MTD_by_GLID(acctdept: {Map!H320})</t>
        </r>
      </text>
    </comment>
    <comment ref="I8" authorId="0" shapeId="0" xr:uid="{4CEFD683-02DD-4624-8E6A-89F2F2DBCF16}">
      <text>
        <r>
          <rPr>
            <sz val="9"/>
            <color indexed="81"/>
            <rFont val="Tahoma"/>
            <family val="2"/>
          </rPr>
          <t>MU_Sold_Count_MTD_by_GLID(acctdept: {Map!I320})</t>
        </r>
      </text>
    </comment>
    <comment ref="J8" authorId="0" shapeId="0" xr:uid="{FB1740C6-FDAE-4974-BE8D-4BFC31F4DDE3}">
      <text>
        <r>
          <rPr>
            <sz val="9"/>
            <color indexed="81"/>
            <rFont val="Tahoma"/>
            <family val="2"/>
          </rPr>
          <t>MU_Sold_Count_MTD_by_GLID(acctdept: {Map!J320})</t>
        </r>
      </text>
    </comment>
    <comment ref="K8" authorId="0" shapeId="0" xr:uid="{AD2002BC-5BE1-43D2-8CCB-9E9CA61BE64E}">
      <text>
        <r>
          <rPr>
            <sz val="9"/>
            <color indexed="81"/>
            <rFont val="Tahoma"/>
            <family val="2"/>
          </rPr>
          <t>MU_Sold_Count_MTD_by_GLID(acctdept: {Map!K320})</t>
        </r>
      </text>
    </comment>
    <comment ref="L8" authorId="0" shapeId="0" xr:uid="{7EAC0345-6578-420A-9340-7CD8EA8870EE}">
      <text>
        <r>
          <rPr>
            <sz val="9"/>
            <color indexed="81"/>
            <rFont val="Tahoma"/>
            <family val="2"/>
          </rPr>
          <t>MU_Sold_Count_MTD_by_GLID(acctdept: {Map!L320})</t>
        </r>
      </text>
    </comment>
    <comment ref="C9" authorId="0" shapeId="0" xr:uid="{3C379963-7BC6-43BE-A72F-BB93F2E2D183}">
      <text>
        <r>
          <rPr>
            <sz val="9"/>
            <color indexed="81"/>
            <rFont val="Tahoma"/>
            <family val="2"/>
          </rPr>
          <t>MU_Sold_Count_MTD_by_GLID(acctdept: {Map!C321})</t>
        </r>
      </text>
    </comment>
    <comment ref="D9" authorId="0" shapeId="0" xr:uid="{0AF10036-5044-4456-AD56-99C7215ECB6A}">
      <text>
        <r>
          <rPr>
            <sz val="9"/>
            <color indexed="81"/>
            <rFont val="Tahoma"/>
            <family val="2"/>
          </rPr>
          <t>MU_Sold_Count_MTD_by_GLID(acctdept: {Map!D321})</t>
        </r>
      </text>
    </comment>
    <comment ref="E9" authorId="0" shapeId="0" xr:uid="{1AD9CC79-AEA9-4ACE-B38E-3F1201789E50}">
      <text>
        <r>
          <rPr>
            <sz val="9"/>
            <color indexed="81"/>
            <rFont val="Tahoma"/>
            <family val="2"/>
          </rPr>
          <t>MU_Sold_Count_MTD_by_GLID(acctdept: {Map!E321})</t>
        </r>
      </text>
    </comment>
    <comment ref="F9" authorId="0" shapeId="0" xr:uid="{2FCA1668-3CED-47BD-BAF3-F3E76F09E7D4}">
      <text>
        <r>
          <rPr>
            <sz val="9"/>
            <color indexed="81"/>
            <rFont val="Tahoma"/>
            <family val="2"/>
          </rPr>
          <t>MU_Sold_Count_MTD_by_GLID(acctdept: {Map!F321})</t>
        </r>
      </text>
    </comment>
    <comment ref="G9" authorId="0" shapeId="0" xr:uid="{8718552D-2B6A-44F8-9A5E-6AA91D73C54D}">
      <text>
        <r>
          <rPr>
            <sz val="9"/>
            <color indexed="81"/>
            <rFont val="Tahoma"/>
            <family val="2"/>
          </rPr>
          <t>MU_Sold_Count_MTD_by_GLID(acctdept: {Map!G321})</t>
        </r>
      </text>
    </comment>
    <comment ref="H9" authorId="0" shapeId="0" xr:uid="{4AE0ED93-E3E2-41E2-9F72-E3B05CCDD0ED}">
      <text>
        <r>
          <rPr>
            <sz val="9"/>
            <color indexed="81"/>
            <rFont val="Tahoma"/>
            <family val="2"/>
          </rPr>
          <t>MU_Sold_Count_MTD_by_GLID(acctdept: {Map!H321})</t>
        </r>
      </text>
    </comment>
    <comment ref="I9" authorId="0" shapeId="0" xr:uid="{2727F63B-2DF5-4536-9D12-6D6687CDCD0A}">
      <text>
        <r>
          <rPr>
            <sz val="9"/>
            <color indexed="81"/>
            <rFont val="Tahoma"/>
            <family val="2"/>
          </rPr>
          <t>MU_Sold_Count_MTD_by_GLID(acctdept: {Map!I321})</t>
        </r>
      </text>
    </comment>
    <comment ref="J9" authorId="0" shapeId="0" xr:uid="{88DBBB32-2F15-4BA8-A9D2-CD5745233267}">
      <text>
        <r>
          <rPr>
            <sz val="9"/>
            <color indexed="81"/>
            <rFont val="Tahoma"/>
            <family val="2"/>
          </rPr>
          <t>MU_Sold_Count_MTD_by_GLID(acctdept: {Map!J321})</t>
        </r>
      </text>
    </comment>
    <comment ref="K9" authorId="0" shapeId="0" xr:uid="{94EC6DD5-A03D-4615-A3A0-51C45BA408A8}">
      <text>
        <r>
          <rPr>
            <sz val="9"/>
            <color indexed="81"/>
            <rFont val="Tahoma"/>
            <family val="2"/>
          </rPr>
          <t>MU_Sold_Count_MTD_by_GLID(acctdept: {Map!K321})</t>
        </r>
      </text>
    </comment>
    <comment ref="L9" authorId="0" shapeId="0" xr:uid="{94D4AE3B-B368-4A6E-8A38-29965736F257}">
      <text>
        <r>
          <rPr>
            <sz val="9"/>
            <color indexed="81"/>
            <rFont val="Tahoma"/>
            <family val="2"/>
          </rPr>
          <t>MU_Sold_Count_MTD_by_GLID(acctdept: {Map!L321})</t>
        </r>
      </text>
    </comment>
    <comment ref="C10" authorId="0" shapeId="0" xr:uid="{C664B9FF-0764-4458-80C2-093D7C0B91FD}">
      <text>
        <r>
          <rPr>
            <sz val="9"/>
            <color indexed="81"/>
            <rFont val="Tahoma"/>
            <family val="2"/>
          </rPr>
          <t>MU_Sold_Count_MTD_by_GLID(acctdept: {Map!C322})</t>
        </r>
      </text>
    </comment>
    <comment ref="D10" authorId="0" shapeId="0" xr:uid="{BD601614-BF93-4065-9BFA-9BBB029CA298}">
      <text>
        <r>
          <rPr>
            <sz val="9"/>
            <color indexed="81"/>
            <rFont val="Tahoma"/>
            <family val="2"/>
          </rPr>
          <t>MU_Sold_Count_MTD_by_GLID(acctdept: {Map!D322})</t>
        </r>
      </text>
    </comment>
    <comment ref="E10" authorId="0" shapeId="0" xr:uid="{B9430A4C-4D67-42E5-AE7A-D65C3250A096}">
      <text>
        <r>
          <rPr>
            <sz val="9"/>
            <color indexed="81"/>
            <rFont val="Tahoma"/>
            <family val="2"/>
          </rPr>
          <t>MU_Sold_Count_MTD_by_GLID(acctdept: {Map!E322})</t>
        </r>
      </text>
    </comment>
    <comment ref="F10" authorId="0" shapeId="0" xr:uid="{A2417701-75F7-42A8-B42C-7C0A2B8A5A0C}">
      <text>
        <r>
          <rPr>
            <sz val="9"/>
            <color indexed="81"/>
            <rFont val="Tahoma"/>
            <family val="2"/>
          </rPr>
          <t>MU_Sold_Count_MTD_by_GLID(acctdept: {Map!F322})</t>
        </r>
      </text>
    </comment>
    <comment ref="G10" authorId="0" shapeId="0" xr:uid="{DD7B56F3-325F-430E-8515-36A1AA7D880E}">
      <text>
        <r>
          <rPr>
            <sz val="9"/>
            <color indexed="81"/>
            <rFont val="Tahoma"/>
            <family val="2"/>
          </rPr>
          <t>MU_Sold_Count_MTD_by_GLID(acctdept: {Map!G322})</t>
        </r>
      </text>
    </comment>
    <comment ref="H10" authorId="0" shapeId="0" xr:uid="{7E4B28FE-DF4E-4B5F-86FE-2446FB63BDD3}">
      <text>
        <r>
          <rPr>
            <sz val="9"/>
            <color indexed="81"/>
            <rFont val="Tahoma"/>
            <family val="2"/>
          </rPr>
          <t>MU_Sold_Count_MTD_by_GLID(acctdept: {Map!H322})</t>
        </r>
      </text>
    </comment>
    <comment ref="I10" authorId="0" shapeId="0" xr:uid="{244030A6-2DB4-4A07-AFA4-246D3CAEBF17}">
      <text>
        <r>
          <rPr>
            <sz val="9"/>
            <color indexed="81"/>
            <rFont val="Tahoma"/>
            <family val="2"/>
          </rPr>
          <t>MU_Sold_Count_MTD_by_GLID(acctdept: {Map!I322})</t>
        </r>
      </text>
    </comment>
    <comment ref="J10" authorId="0" shapeId="0" xr:uid="{682C9B41-B878-451F-9766-A392FBA45585}">
      <text>
        <r>
          <rPr>
            <sz val="9"/>
            <color indexed="81"/>
            <rFont val="Tahoma"/>
            <family val="2"/>
          </rPr>
          <t>MU_Sold_Count_MTD_by_GLID(acctdept: {Map!J322})</t>
        </r>
      </text>
    </comment>
    <comment ref="K10" authorId="0" shapeId="0" xr:uid="{CFB98038-B972-4A5A-B549-59958BF11E94}">
      <text>
        <r>
          <rPr>
            <sz val="9"/>
            <color indexed="81"/>
            <rFont val="Tahoma"/>
            <family val="2"/>
          </rPr>
          <t>MU_Sold_Count_MTD_by_GLID(acctdept: {Map!K322})</t>
        </r>
      </text>
    </comment>
    <comment ref="L10" authorId="0" shapeId="0" xr:uid="{1BC72273-EAB8-451B-9F7B-985CC95792DD}">
      <text>
        <r>
          <rPr>
            <sz val="9"/>
            <color indexed="81"/>
            <rFont val="Tahoma"/>
            <family val="2"/>
          </rPr>
          <t>MU_Sold_Count_MTD_by_GLID(acctdept: {Map!L322})</t>
        </r>
      </text>
    </comment>
    <comment ref="C11" authorId="0" shapeId="0" xr:uid="{D33FC94F-4DB0-495A-96C1-79E3C0E3DEBA}">
      <text>
        <r>
          <rPr>
            <sz val="9"/>
            <color indexed="81"/>
            <rFont val="Tahoma"/>
            <family val="2"/>
          </rPr>
          <t>MU_Sold_Count_MTD_by_GLID(acctdept: {Map!C323})</t>
        </r>
      </text>
    </comment>
    <comment ref="D11" authorId="0" shapeId="0" xr:uid="{1F3B42BE-7D95-43F9-98C7-37B6430BACBC}">
      <text>
        <r>
          <rPr>
            <sz val="9"/>
            <color indexed="81"/>
            <rFont val="Tahoma"/>
            <family val="2"/>
          </rPr>
          <t>MU_Sold_Count_MTD_by_GLID(acctdept: {Map!D323})</t>
        </r>
      </text>
    </comment>
    <comment ref="E11" authorId="0" shapeId="0" xr:uid="{40D0614D-130C-4CC4-A1E0-2C049C957E2A}">
      <text>
        <r>
          <rPr>
            <sz val="9"/>
            <color indexed="81"/>
            <rFont val="Tahoma"/>
            <family val="2"/>
          </rPr>
          <t>MU_Sold_Count_MTD_by_GLID(acctdept: {Map!E323})</t>
        </r>
      </text>
    </comment>
    <comment ref="F11" authorId="0" shapeId="0" xr:uid="{4F037543-44DA-40CD-93D4-19AEAE7F4686}">
      <text>
        <r>
          <rPr>
            <sz val="9"/>
            <color indexed="81"/>
            <rFont val="Tahoma"/>
            <family val="2"/>
          </rPr>
          <t>MU_Sold_Count_MTD_by_GLID(acctdept: {Map!F323})</t>
        </r>
      </text>
    </comment>
    <comment ref="G11" authorId="0" shapeId="0" xr:uid="{6088E30D-ED1A-4BEB-B90A-A3F4DEAAE58C}">
      <text>
        <r>
          <rPr>
            <sz val="9"/>
            <color indexed="81"/>
            <rFont val="Tahoma"/>
            <family val="2"/>
          </rPr>
          <t>MU_Sold_Count_MTD_by_GLID(acctdept: {Map!G323})</t>
        </r>
      </text>
    </comment>
    <comment ref="H11" authorId="0" shapeId="0" xr:uid="{221C84DF-3C02-4E7F-A7E6-2E0C7E99E197}">
      <text>
        <r>
          <rPr>
            <sz val="9"/>
            <color indexed="81"/>
            <rFont val="Tahoma"/>
            <family val="2"/>
          </rPr>
          <t>MU_Sold_Count_MTD_by_GLID(acctdept: {Map!H323})</t>
        </r>
      </text>
    </comment>
    <comment ref="I11" authorId="0" shapeId="0" xr:uid="{0C504B76-D224-4C89-A666-65AD7280293A}">
      <text>
        <r>
          <rPr>
            <sz val="9"/>
            <color indexed="81"/>
            <rFont val="Tahoma"/>
            <family val="2"/>
          </rPr>
          <t>MU_Sold_Count_MTD_by_GLID(acctdept: {Map!I323})</t>
        </r>
      </text>
    </comment>
    <comment ref="J11" authorId="0" shapeId="0" xr:uid="{396D3279-D023-4F8F-8B2E-E0DACEB956F3}">
      <text>
        <r>
          <rPr>
            <sz val="9"/>
            <color indexed="81"/>
            <rFont val="Tahoma"/>
            <family val="2"/>
          </rPr>
          <t>MU_Sold_Count_MTD_by_GLID(acctdept: {Map!J323})</t>
        </r>
      </text>
    </comment>
    <comment ref="K11" authorId="0" shapeId="0" xr:uid="{4FCCE325-9360-4B0B-803C-6423F200AA5D}">
      <text>
        <r>
          <rPr>
            <sz val="9"/>
            <color indexed="81"/>
            <rFont val="Tahoma"/>
            <family val="2"/>
          </rPr>
          <t>MU_Sold_Count_MTD_by_GLID(acctdept: {Map!K323})</t>
        </r>
      </text>
    </comment>
    <comment ref="L11" authorId="0" shapeId="0" xr:uid="{E9139669-9B1B-4A88-817D-1B3FED92F227}">
      <text>
        <r>
          <rPr>
            <sz val="9"/>
            <color indexed="81"/>
            <rFont val="Tahoma"/>
            <family val="2"/>
          </rPr>
          <t>MU_Sold_Count_MTD_by_GLID(acctdept: {Map!L323})</t>
        </r>
      </text>
    </comment>
    <comment ref="C12" authorId="0" shapeId="0" xr:uid="{AB2FFA91-FD26-4B14-8F5A-D7210D06BA4B}">
      <text>
        <r>
          <rPr>
            <sz val="9"/>
            <color indexed="81"/>
            <rFont val="Tahoma"/>
            <family val="2"/>
          </rPr>
          <t>MU_Sold_Count_MTD_by_GLID(acctdept: {Map!C328})</t>
        </r>
      </text>
    </comment>
    <comment ref="D12" authorId="0" shapeId="0" xr:uid="{97294E5A-43C4-4DCA-8CE8-AD4A4404EAEA}">
      <text>
        <r>
          <rPr>
            <sz val="9"/>
            <color indexed="81"/>
            <rFont val="Tahoma"/>
            <family val="2"/>
          </rPr>
          <t>MU_Sold_Count_MTD_by_GLID(acctdept: {Map!D328})</t>
        </r>
      </text>
    </comment>
    <comment ref="E12" authorId="0" shapeId="0" xr:uid="{53C02668-CF73-40E0-B1B8-68DC91A44D0C}">
      <text>
        <r>
          <rPr>
            <sz val="9"/>
            <color indexed="81"/>
            <rFont val="Tahoma"/>
            <family val="2"/>
          </rPr>
          <t>MU_Sold_Count_MTD_by_GLID(acctdept: {Map!E328})</t>
        </r>
      </text>
    </comment>
    <comment ref="F12" authorId="0" shapeId="0" xr:uid="{5E3CF8CD-F1B5-47A0-94A3-5C1107DF6C85}">
      <text>
        <r>
          <rPr>
            <sz val="9"/>
            <color indexed="81"/>
            <rFont val="Tahoma"/>
            <family val="2"/>
          </rPr>
          <t>MU_Sold_Count_MTD_by_GLID(acctdept: {Map!F328})</t>
        </r>
      </text>
    </comment>
    <comment ref="G12" authorId="0" shapeId="0" xr:uid="{CC139423-DF7E-4609-AC0E-B4AA5400CA4A}">
      <text>
        <r>
          <rPr>
            <sz val="9"/>
            <color indexed="81"/>
            <rFont val="Tahoma"/>
            <family val="2"/>
          </rPr>
          <t>MU_Sold_Count_MTD_by_GLID(acctdept: {Map!G328})</t>
        </r>
      </text>
    </comment>
    <comment ref="H12" authorId="0" shapeId="0" xr:uid="{5966B0FE-668B-4543-B4F1-C5E6F3F0B50E}">
      <text>
        <r>
          <rPr>
            <sz val="9"/>
            <color indexed="81"/>
            <rFont val="Tahoma"/>
            <family val="2"/>
          </rPr>
          <t>MU_Sold_Count_MTD_by_GLID(acctdept: {Map!H328})</t>
        </r>
      </text>
    </comment>
    <comment ref="I12" authorId="0" shapeId="0" xr:uid="{3640D8A9-0D68-4051-BE1B-4E438D6E7339}">
      <text>
        <r>
          <rPr>
            <sz val="9"/>
            <color indexed="81"/>
            <rFont val="Tahoma"/>
            <family val="2"/>
          </rPr>
          <t>MU_Sold_Count_MTD_by_GLID(acctdept: {Map!I328})</t>
        </r>
      </text>
    </comment>
    <comment ref="J12" authorId="0" shapeId="0" xr:uid="{B3C41BFE-DF11-43F7-83D7-C8869D18C808}">
      <text>
        <r>
          <rPr>
            <sz val="9"/>
            <color indexed="81"/>
            <rFont val="Tahoma"/>
            <family val="2"/>
          </rPr>
          <t>MU_Sold_Count_MTD_by_GLID(acctdept: {Map!J328})</t>
        </r>
      </text>
    </comment>
    <comment ref="K12" authorId="0" shapeId="0" xr:uid="{2C084F49-F5EB-455B-A28A-DB7827E7B80F}">
      <text>
        <r>
          <rPr>
            <sz val="9"/>
            <color indexed="81"/>
            <rFont val="Tahoma"/>
            <family val="2"/>
          </rPr>
          <t>MU_Sold_Count_MTD_by_GLID(acctdept: {Map!K328})</t>
        </r>
      </text>
    </comment>
    <comment ref="L12" authorId="0" shapeId="0" xr:uid="{EEC7DCD6-AC75-4463-95B2-057D9F40D833}">
      <text>
        <r>
          <rPr>
            <sz val="9"/>
            <color indexed="81"/>
            <rFont val="Tahoma"/>
            <family val="2"/>
          </rPr>
          <t>MU_Sold_Count_MTD_by_GLID(acctdept: {Map!L328})</t>
        </r>
      </text>
    </comment>
    <comment ref="C13" authorId="0" shapeId="0" xr:uid="{7F5AEBF2-2901-42AB-A126-BBB5A7A18C87}">
      <text>
        <r>
          <rPr>
            <sz val="9"/>
            <color indexed="81"/>
            <rFont val="Tahoma"/>
            <family val="2"/>
          </rPr>
          <t>MU_Sold_Count_MTD_by_GLID(acctdept: {Map!C329})</t>
        </r>
      </text>
    </comment>
    <comment ref="D13" authorId="0" shapeId="0" xr:uid="{5C07FAD6-9C6D-4BA9-BA05-FE12B7AB94CE}">
      <text>
        <r>
          <rPr>
            <sz val="9"/>
            <color indexed="81"/>
            <rFont val="Tahoma"/>
            <family val="2"/>
          </rPr>
          <t>MU_Sold_Count_MTD_by_GLID(acctdept: {Map!D329})</t>
        </r>
      </text>
    </comment>
    <comment ref="E13" authorId="0" shapeId="0" xr:uid="{746AEE33-5033-4BA7-8110-5AA17F4619FD}">
      <text>
        <r>
          <rPr>
            <sz val="9"/>
            <color indexed="81"/>
            <rFont val="Tahoma"/>
            <family val="2"/>
          </rPr>
          <t>MU_Sold_Count_MTD_by_GLID(acctdept: {Map!E329})</t>
        </r>
      </text>
    </comment>
    <comment ref="F13" authorId="0" shapeId="0" xr:uid="{698B3746-9EA7-4EC5-B47C-EA8EEBF6B010}">
      <text>
        <r>
          <rPr>
            <sz val="9"/>
            <color indexed="81"/>
            <rFont val="Tahoma"/>
            <family val="2"/>
          </rPr>
          <t>MU_Sold_Count_MTD_by_GLID(acctdept: {Map!F329})</t>
        </r>
      </text>
    </comment>
    <comment ref="G13" authorId="0" shapeId="0" xr:uid="{A0BAE1AA-631D-4805-BAA2-CF0CBDDC6621}">
      <text>
        <r>
          <rPr>
            <sz val="9"/>
            <color indexed="81"/>
            <rFont val="Tahoma"/>
            <family val="2"/>
          </rPr>
          <t>MU_Sold_Count_MTD_by_GLID(acctdept: {Map!G329})</t>
        </r>
      </text>
    </comment>
    <comment ref="H13" authorId="0" shapeId="0" xr:uid="{1636320A-E51E-4350-A31C-6DDB0A0F9AB5}">
      <text>
        <r>
          <rPr>
            <sz val="9"/>
            <color indexed="81"/>
            <rFont val="Tahoma"/>
            <family val="2"/>
          </rPr>
          <t>MU_Sold_Count_MTD_by_GLID(acctdept: {Map!H329})</t>
        </r>
      </text>
    </comment>
    <comment ref="I13" authorId="0" shapeId="0" xr:uid="{0DF43F0E-21C9-42F6-B1B2-8D41B85ED924}">
      <text>
        <r>
          <rPr>
            <sz val="9"/>
            <color indexed="81"/>
            <rFont val="Tahoma"/>
            <family val="2"/>
          </rPr>
          <t>MU_Sold_Count_MTD_by_GLID(acctdept: {Map!I329})</t>
        </r>
      </text>
    </comment>
    <comment ref="J13" authorId="0" shapeId="0" xr:uid="{694741BE-7663-4691-8DAD-1CC7E4634F8E}">
      <text>
        <r>
          <rPr>
            <sz val="9"/>
            <color indexed="81"/>
            <rFont val="Tahoma"/>
            <family val="2"/>
          </rPr>
          <t>MU_Sold_Count_MTD_by_GLID(acctdept: {Map!J329})</t>
        </r>
      </text>
    </comment>
    <comment ref="K13" authorId="0" shapeId="0" xr:uid="{12EB9C4F-9F10-405B-9E70-CA2D245DD6DA}">
      <text>
        <r>
          <rPr>
            <sz val="9"/>
            <color indexed="81"/>
            <rFont val="Tahoma"/>
            <family val="2"/>
          </rPr>
          <t>MU_Sold_Count_MTD_by_GLID(acctdept: {Map!K329})</t>
        </r>
      </text>
    </comment>
    <comment ref="L13" authorId="0" shapeId="0" xr:uid="{67EF93CE-0E3B-4D28-AA04-932D63DC0F39}">
      <text>
        <r>
          <rPr>
            <sz val="9"/>
            <color indexed="81"/>
            <rFont val="Tahoma"/>
            <family val="2"/>
          </rPr>
          <t>MU_Sold_Count_MTD_by_GLID(acctdept: {Map!L329})</t>
        </r>
      </text>
    </comment>
    <comment ref="C14" authorId="0" shapeId="0" xr:uid="{BE60C240-C546-4A9B-83A8-45AC964C3926}">
      <text>
        <r>
          <rPr>
            <sz val="9"/>
            <color indexed="81"/>
            <rFont val="Tahoma"/>
            <family val="2"/>
          </rPr>
          <t>MU_Sold_Count_MTD_by_GLID(acctdept: {Map!C330})</t>
        </r>
      </text>
    </comment>
    <comment ref="D14" authorId="0" shapeId="0" xr:uid="{FF6223EF-EE4C-46F9-BD2E-A6B3F6DD5A84}">
      <text>
        <r>
          <rPr>
            <sz val="9"/>
            <color indexed="81"/>
            <rFont val="Tahoma"/>
            <family val="2"/>
          </rPr>
          <t>MU_Sold_Count_MTD_by_GLID(acctdept: {Map!D330})</t>
        </r>
      </text>
    </comment>
    <comment ref="E14" authorId="0" shapeId="0" xr:uid="{97317025-FC88-4AF5-B0EE-892763C5C5AC}">
      <text>
        <r>
          <rPr>
            <sz val="9"/>
            <color indexed="81"/>
            <rFont val="Tahoma"/>
            <family val="2"/>
          </rPr>
          <t>MU_Sold_Count_MTD_by_GLID(acctdept: {Map!E330})</t>
        </r>
      </text>
    </comment>
    <comment ref="F14" authorId="0" shapeId="0" xr:uid="{45282DBA-92EA-4BD2-A228-AC69E8378B97}">
      <text>
        <r>
          <rPr>
            <sz val="9"/>
            <color indexed="81"/>
            <rFont val="Tahoma"/>
            <family val="2"/>
          </rPr>
          <t>MU_Sold_Count_MTD_by_GLID(acctdept: {Map!F330})</t>
        </r>
      </text>
    </comment>
    <comment ref="G14" authorId="0" shapeId="0" xr:uid="{3DC784B1-18DA-44DB-B5CC-AD597CC10F4A}">
      <text>
        <r>
          <rPr>
            <sz val="9"/>
            <color indexed="81"/>
            <rFont val="Tahoma"/>
            <family val="2"/>
          </rPr>
          <t>MU_Sold_Count_MTD_by_GLID(acctdept: {Map!G330})</t>
        </r>
      </text>
    </comment>
    <comment ref="H14" authorId="0" shapeId="0" xr:uid="{967C3AB4-419D-4530-9052-E7667A869B8A}">
      <text>
        <r>
          <rPr>
            <sz val="9"/>
            <color indexed="81"/>
            <rFont val="Tahoma"/>
            <family val="2"/>
          </rPr>
          <t>MU_Sold_Count_MTD_by_GLID(acctdept: {Map!H330})</t>
        </r>
      </text>
    </comment>
    <comment ref="I14" authorId="0" shapeId="0" xr:uid="{1E70BD3D-723C-4E85-9CED-A688A4F002B6}">
      <text>
        <r>
          <rPr>
            <sz val="9"/>
            <color indexed="81"/>
            <rFont val="Tahoma"/>
            <family val="2"/>
          </rPr>
          <t>MU_Sold_Count_MTD_by_GLID(acctdept: {Map!I330})</t>
        </r>
      </text>
    </comment>
    <comment ref="J14" authorId="0" shapeId="0" xr:uid="{CFB8F83B-DA7B-486D-ABC0-2BED4D543A93}">
      <text>
        <r>
          <rPr>
            <sz val="9"/>
            <color indexed="81"/>
            <rFont val="Tahoma"/>
            <family val="2"/>
          </rPr>
          <t>MU_Sold_Count_MTD_by_GLID(acctdept: {Map!J330})</t>
        </r>
      </text>
    </comment>
    <comment ref="K14" authorId="0" shapeId="0" xr:uid="{1AE68EAF-0439-4871-AB9C-F0BE2F0D16BB}">
      <text>
        <r>
          <rPr>
            <sz val="9"/>
            <color indexed="81"/>
            <rFont val="Tahoma"/>
            <family val="2"/>
          </rPr>
          <t>MU_Sold_Count_MTD_by_GLID(acctdept: {Map!K330})</t>
        </r>
      </text>
    </comment>
    <comment ref="L14" authorId="0" shapeId="0" xr:uid="{B71A10D7-1D19-43D7-9954-DE2DABCF78AA}">
      <text>
        <r>
          <rPr>
            <sz val="9"/>
            <color indexed="81"/>
            <rFont val="Tahoma"/>
            <family val="2"/>
          </rPr>
          <t>MU_Sold_Count_MTD_by_GLID(acctdept: {Map!L330})</t>
        </r>
      </text>
    </comment>
    <comment ref="C15" authorId="0" shapeId="0" xr:uid="{C2B456AF-AD5F-4976-8EF6-C6259998B2A4}">
      <text>
        <r>
          <rPr>
            <sz val="9"/>
            <color indexed="81"/>
            <rFont val="Tahoma"/>
            <family val="2"/>
          </rPr>
          <t>MU_Sold_Count_MTD_by_GLID(acctdept: {Map!C331})</t>
        </r>
      </text>
    </comment>
    <comment ref="D15" authorId="0" shapeId="0" xr:uid="{9044E82C-4057-419D-A0F9-E2C6DEE3E2BF}">
      <text>
        <r>
          <rPr>
            <sz val="9"/>
            <color indexed="81"/>
            <rFont val="Tahoma"/>
            <family val="2"/>
          </rPr>
          <t>MU_Sold_Count_MTD_by_GLID(acctdept: {Map!D331})</t>
        </r>
      </text>
    </comment>
    <comment ref="E15" authorId="0" shapeId="0" xr:uid="{C9837A6C-A370-484D-950B-594B37EB4F64}">
      <text>
        <r>
          <rPr>
            <sz val="9"/>
            <color indexed="81"/>
            <rFont val="Tahoma"/>
            <family val="2"/>
          </rPr>
          <t>MU_Sold_Count_MTD_by_GLID(acctdept: {Map!E331})</t>
        </r>
      </text>
    </comment>
    <comment ref="F15" authorId="0" shapeId="0" xr:uid="{E894B5F2-7353-43F5-B567-84A2D112E021}">
      <text>
        <r>
          <rPr>
            <sz val="9"/>
            <color indexed="81"/>
            <rFont val="Tahoma"/>
            <family val="2"/>
          </rPr>
          <t>MU_Sold_Count_MTD_by_GLID(acctdept: {Map!F331})</t>
        </r>
      </text>
    </comment>
    <comment ref="G15" authorId="0" shapeId="0" xr:uid="{C645BFC7-AC5F-46BD-B700-A5D0F2C712B9}">
      <text>
        <r>
          <rPr>
            <sz val="9"/>
            <color indexed="81"/>
            <rFont val="Tahoma"/>
            <family val="2"/>
          </rPr>
          <t>MU_Sold_Count_MTD_by_GLID(acctdept: {Map!G331})</t>
        </r>
      </text>
    </comment>
    <comment ref="H15" authorId="0" shapeId="0" xr:uid="{6C860941-BF52-41C9-9C13-E49C1CF55F35}">
      <text>
        <r>
          <rPr>
            <sz val="9"/>
            <color indexed="81"/>
            <rFont val="Tahoma"/>
            <family val="2"/>
          </rPr>
          <t>MU_Sold_Count_MTD_by_GLID(acctdept: {Map!H331})</t>
        </r>
      </text>
    </comment>
    <comment ref="I15" authorId="0" shapeId="0" xr:uid="{5DFDCA36-0EEC-4D1A-A680-255B46AFD564}">
      <text>
        <r>
          <rPr>
            <sz val="9"/>
            <color indexed="81"/>
            <rFont val="Tahoma"/>
            <family val="2"/>
          </rPr>
          <t>MU_Sold_Count_MTD_by_GLID(acctdept: {Map!I331})</t>
        </r>
      </text>
    </comment>
    <comment ref="J15" authorId="0" shapeId="0" xr:uid="{D56C13B1-8412-4F46-86CB-A5BFB8E6975F}">
      <text>
        <r>
          <rPr>
            <sz val="9"/>
            <color indexed="81"/>
            <rFont val="Tahoma"/>
            <family val="2"/>
          </rPr>
          <t>MU_Sold_Count_MTD_by_GLID(acctdept: {Map!J331})</t>
        </r>
      </text>
    </comment>
    <comment ref="K15" authorId="0" shapeId="0" xr:uid="{3C74F51D-36DE-41D4-8E77-E2A0ACEFA075}">
      <text>
        <r>
          <rPr>
            <sz val="9"/>
            <color indexed="81"/>
            <rFont val="Tahoma"/>
            <family val="2"/>
          </rPr>
          <t>MU_Sold_Count_MTD_by_GLID(acctdept: {Map!K331})</t>
        </r>
      </text>
    </comment>
    <comment ref="L15" authorId="0" shapeId="0" xr:uid="{FA47A205-3F7B-41F2-BF7B-0D52B50AA7F5}">
      <text>
        <r>
          <rPr>
            <sz val="9"/>
            <color indexed="81"/>
            <rFont val="Tahoma"/>
            <family val="2"/>
          </rPr>
          <t>MU_Sold_Count_MTD_by_GLID(acctdept: {Map!L331})</t>
        </r>
      </text>
    </comment>
    <comment ref="C16" authorId="0" shapeId="0" xr:uid="{145EEB97-CE01-4FD2-BE0B-662FAE6BA483}">
      <text>
        <r>
          <rPr>
            <sz val="9"/>
            <color indexed="81"/>
            <rFont val="Tahoma"/>
            <family val="2"/>
          </rPr>
          <t>MU_Sold_Count_MTD_by_GLID(acctdept: {Map!C332})</t>
        </r>
      </text>
    </comment>
    <comment ref="D16" authorId="0" shapeId="0" xr:uid="{51E65690-951D-4793-A987-4EE19549C8D5}">
      <text>
        <r>
          <rPr>
            <sz val="9"/>
            <color indexed="81"/>
            <rFont val="Tahoma"/>
            <family val="2"/>
          </rPr>
          <t>MU_Sold_Count_MTD_by_GLID(acctdept: {Map!D332})</t>
        </r>
      </text>
    </comment>
    <comment ref="E16" authorId="0" shapeId="0" xr:uid="{8BEFFD67-891C-423A-9C22-898F970D5B74}">
      <text>
        <r>
          <rPr>
            <sz val="9"/>
            <color indexed="81"/>
            <rFont val="Tahoma"/>
            <family val="2"/>
          </rPr>
          <t>MU_Sold_Count_MTD_by_GLID(acctdept: {Map!E332})</t>
        </r>
      </text>
    </comment>
    <comment ref="F16" authorId="0" shapeId="0" xr:uid="{D4B539F4-92B2-45B6-879D-DE7C03C268E3}">
      <text>
        <r>
          <rPr>
            <sz val="9"/>
            <color indexed="81"/>
            <rFont val="Tahoma"/>
            <family val="2"/>
          </rPr>
          <t>MU_Sold_Count_MTD_by_GLID(acctdept: {Map!F332})</t>
        </r>
      </text>
    </comment>
    <comment ref="G16" authorId="0" shapeId="0" xr:uid="{AAF76B84-38D2-4952-89E5-982678402783}">
      <text>
        <r>
          <rPr>
            <sz val="9"/>
            <color indexed="81"/>
            <rFont val="Tahoma"/>
            <family val="2"/>
          </rPr>
          <t>MU_Sold_Count_MTD_by_GLID(acctdept: {Map!G332})</t>
        </r>
      </text>
    </comment>
    <comment ref="H16" authorId="0" shapeId="0" xr:uid="{DBAE0D85-0706-46E6-B9FA-352BE4A76371}">
      <text>
        <r>
          <rPr>
            <sz val="9"/>
            <color indexed="81"/>
            <rFont val="Tahoma"/>
            <family val="2"/>
          </rPr>
          <t>MU_Sold_Count_MTD_by_GLID(acctdept: {Map!H332})</t>
        </r>
      </text>
    </comment>
    <comment ref="I16" authorId="0" shapeId="0" xr:uid="{39412E13-E90E-4BC8-A0FC-3D2A2DF094CE}">
      <text>
        <r>
          <rPr>
            <sz val="9"/>
            <color indexed="81"/>
            <rFont val="Tahoma"/>
            <family val="2"/>
          </rPr>
          <t>MU_Sold_Count_MTD_by_GLID(acctdept: {Map!I332})</t>
        </r>
      </text>
    </comment>
    <comment ref="J16" authorId="0" shapeId="0" xr:uid="{E129CA8B-C3B0-476A-A266-794E7884F0A6}">
      <text>
        <r>
          <rPr>
            <sz val="9"/>
            <color indexed="81"/>
            <rFont val="Tahoma"/>
            <family val="2"/>
          </rPr>
          <t>MU_Sold_Count_MTD_by_GLID(acctdept: {Map!J332})</t>
        </r>
      </text>
    </comment>
    <comment ref="K16" authorId="0" shapeId="0" xr:uid="{66646CC4-8694-49B2-B528-408988604F57}">
      <text>
        <r>
          <rPr>
            <sz val="9"/>
            <color indexed="81"/>
            <rFont val="Tahoma"/>
            <family val="2"/>
          </rPr>
          <t>MU_Sold_Count_MTD_by_GLID(acctdept: {Map!K332})</t>
        </r>
      </text>
    </comment>
    <comment ref="L16" authorId="0" shapeId="0" xr:uid="{B96C2F64-3380-4139-A947-0B2370DF020F}">
      <text>
        <r>
          <rPr>
            <sz val="9"/>
            <color indexed="81"/>
            <rFont val="Tahoma"/>
            <family val="2"/>
          </rPr>
          <t>MU_Sold_Count_MTD_by_GLID(acctdept: {Map!L332})</t>
        </r>
      </text>
    </comment>
    <comment ref="C17" authorId="0" shapeId="0" xr:uid="{DD3EAAE8-03CC-4BEE-921E-FD37399A555F}">
      <text>
        <r>
          <rPr>
            <sz val="9"/>
            <color indexed="81"/>
            <rFont val="Tahoma"/>
            <family val="2"/>
          </rPr>
          <t>MU_Sold_Count_MTD_by_GLID(acctdept: {Map!C333})</t>
        </r>
      </text>
    </comment>
    <comment ref="D17" authorId="0" shapeId="0" xr:uid="{53CFDE45-C388-40AC-B337-7249B65A6F92}">
      <text>
        <r>
          <rPr>
            <sz val="9"/>
            <color indexed="81"/>
            <rFont val="Tahoma"/>
            <family val="2"/>
          </rPr>
          <t>MU_Sold_Count_MTD_by_GLID(acctdept: {Map!D333})</t>
        </r>
      </text>
    </comment>
    <comment ref="E17" authorId="0" shapeId="0" xr:uid="{D9492908-2511-48E4-921B-9BB7145150ED}">
      <text>
        <r>
          <rPr>
            <sz val="9"/>
            <color indexed="81"/>
            <rFont val="Tahoma"/>
            <family val="2"/>
          </rPr>
          <t>MU_Sold_Count_MTD_by_GLID(acctdept: {Map!E333})</t>
        </r>
      </text>
    </comment>
    <comment ref="F17" authorId="0" shapeId="0" xr:uid="{5ADA4B88-15A5-4C79-9C5E-B37CAF986C7C}">
      <text>
        <r>
          <rPr>
            <sz val="9"/>
            <color indexed="81"/>
            <rFont val="Tahoma"/>
            <family val="2"/>
          </rPr>
          <t>MU_Sold_Count_MTD_by_GLID(acctdept: {Map!F333})</t>
        </r>
      </text>
    </comment>
    <comment ref="G17" authorId="0" shapeId="0" xr:uid="{2BA86833-3AFF-4393-AA5A-38EE3EEE8D66}">
      <text>
        <r>
          <rPr>
            <sz val="9"/>
            <color indexed="81"/>
            <rFont val="Tahoma"/>
            <family val="2"/>
          </rPr>
          <t>MU_Sold_Count_MTD_by_GLID(acctdept: {Map!G333})</t>
        </r>
      </text>
    </comment>
    <comment ref="H17" authorId="0" shapeId="0" xr:uid="{C05C6239-5BBD-46B0-8343-0AEE368D0B82}">
      <text>
        <r>
          <rPr>
            <sz val="9"/>
            <color indexed="81"/>
            <rFont val="Tahoma"/>
            <family val="2"/>
          </rPr>
          <t>MU_Sold_Count_MTD_by_GLID(acctdept: {Map!H333})</t>
        </r>
      </text>
    </comment>
    <comment ref="I17" authorId="0" shapeId="0" xr:uid="{2C266D58-37C3-4427-873F-5F2E22F8B4D4}">
      <text>
        <r>
          <rPr>
            <sz val="9"/>
            <color indexed="81"/>
            <rFont val="Tahoma"/>
            <family val="2"/>
          </rPr>
          <t>MU_Sold_Count_MTD_by_GLID(acctdept: {Map!I333})</t>
        </r>
      </text>
    </comment>
    <comment ref="J17" authorId="0" shapeId="0" xr:uid="{C93D8064-3D19-4C92-A612-B136C6FDEF78}">
      <text>
        <r>
          <rPr>
            <sz val="9"/>
            <color indexed="81"/>
            <rFont val="Tahoma"/>
            <family val="2"/>
          </rPr>
          <t>MU_Sold_Count_MTD_by_GLID(acctdept: {Map!J333})</t>
        </r>
      </text>
    </comment>
    <comment ref="K17" authorId="0" shapeId="0" xr:uid="{920834FF-E4B0-4ECA-A6CD-CE1B357A35DE}">
      <text>
        <r>
          <rPr>
            <sz val="9"/>
            <color indexed="81"/>
            <rFont val="Tahoma"/>
            <family val="2"/>
          </rPr>
          <t>MU_Sold_Count_MTD_by_GLID(acctdept: {Map!K333})</t>
        </r>
      </text>
    </comment>
    <comment ref="L17" authorId="0" shapeId="0" xr:uid="{13FD04E2-378A-4E01-B555-5C19FCEC978A}">
      <text>
        <r>
          <rPr>
            <sz val="9"/>
            <color indexed="81"/>
            <rFont val="Tahoma"/>
            <family val="2"/>
          </rPr>
          <t>MU_Sold_Count_MTD_by_GLID(acctdept: {Map!L333})</t>
        </r>
      </text>
    </comment>
    <comment ref="C18" authorId="0" shapeId="0" xr:uid="{0844E4C5-474E-474A-9527-50836E1C04AC}">
      <text>
        <r>
          <rPr>
            <sz val="9"/>
            <color indexed="81"/>
            <rFont val="Tahoma"/>
            <family val="2"/>
          </rPr>
          <t>MU_Sold_Count_MTD_by_GLID(acctdept: {Map!C334})</t>
        </r>
      </text>
    </comment>
    <comment ref="D18" authorId="0" shapeId="0" xr:uid="{71D239C8-87E0-45C6-844B-1F77E88C6A87}">
      <text>
        <r>
          <rPr>
            <sz val="9"/>
            <color indexed="81"/>
            <rFont val="Tahoma"/>
            <family val="2"/>
          </rPr>
          <t>MU_Sold_Count_MTD_by_GLID(acctdept: {Map!D334})</t>
        </r>
      </text>
    </comment>
    <comment ref="E18" authorId="0" shapeId="0" xr:uid="{79AC4F77-F697-41A9-B24D-B87BAAE7F8B6}">
      <text>
        <r>
          <rPr>
            <sz val="9"/>
            <color indexed="81"/>
            <rFont val="Tahoma"/>
            <family val="2"/>
          </rPr>
          <t>MU_Sold_Count_MTD_by_GLID(acctdept: {Map!E334})</t>
        </r>
      </text>
    </comment>
    <comment ref="F18" authorId="0" shapeId="0" xr:uid="{BCE21F69-0CDF-4C66-8358-78B1B7F3BAFF}">
      <text>
        <r>
          <rPr>
            <sz val="9"/>
            <color indexed="81"/>
            <rFont val="Tahoma"/>
            <family val="2"/>
          </rPr>
          <t>MU_Sold_Count_MTD_by_GLID(acctdept: {Map!F334})</t>
        </r>
      </text>
    </comment>
    <comment ref="G18" authorId="0" shapeId="0" xr:uid="{D405E40F-D356-40BD-88F9-22B7EA585FB9}">
      <text>
        <r>
          <rPr>
            <sz val="9"/>
            <color indexed="81"/>
            <rFont val="Tahoma"/>
            <family val="2"/>
          </rPr>
          <t>MU_Sold_Count_MTD_by_GLID(acctdept: {Map!G334})</t>
        </r>
      </text>
    </comment>
    <comment ref="H18" authorId="0" shapeId="0" xr:uid="{51E8CD6F-EA93-49A2-A565-F71A575E62AC}">
      <text>
        <r>
          <rPr>
            <sz val="9"/>
            <color indexed="81"/>
            <rFont val="Tahoma"/>
            <family val="2"/>
          </rPr>
          <t>MU_Sold_Count_MTD_by_GLID(acctdept: {Map!H334})</t>
        </r>
      </text>
    </comment>
    <comment ref="I18" authorId="0" shapeId="0" xr:uid="{93099301-B7A9-473B-8B9E-4B47A28B1D3C}">
      <text>
        <r>
          <rPr>
            <sz val="9"/>
            <color indexed="81"/>
            <rFont val="Tahoma"/>
            <family val="2"/>
          </rPr>
          <t>MU_Sold_Count_MTD_by_GLID(acctdept: {Map!I334})</t>
        </r>
      </text>
    </comment>
    <comment ref="J18" authorId="0" shapeId="0" xr:uid="{54416C2C-8328-4D47-A82D-95CCD6D3CCF8}">
      <text>
        <r>
          <rPr>
            <sz val="9"/>
            <color indexed="81"/>
            <rFont val="Tahoma"/>
            <family val="2"/>
          </rPr>
          <t>MU_Sold_Count_MTD_by_GLID(acctdept: {Map!J334})</t>
        </r>
      </text>
    </comment>
    <comment ref="K18" authorId="0" shapeId="0" xr:uid="{A02F7708-33EC-4534-A47A-1D6760C55E6D}">
      <text>
        <r>
          <rPr>
            <sz val="9"/>
            <color indexed="81"/>
            <rFont val="Tahoma"/>
            <family val="2"/>
          </rPr>
          <t>MU_Sold_Count_MTD_by_GLID(acctdept: {Map!K334})</t>
        </r>
      </text>
    </comment>
    <comment ref="L18" authorId="0" shapeId="0" xr:uid="{6F04FCA6-A398-4807-9980-E8A9528D72B0}">
      <text>
        <r>
          <rPr>
            <sz val="9"/>
            <color indexed="81"/>
            <rFont val="Tahoma"/>
            <family val="2"/>
          </rPr>
          <t>MU_Sold_Count_MTD_by_GLID(acctdept: {Map!L334})</t>
        </r>
      </text>
    </comment>
    <comment ref="C19" authorId="0" shapeId="0" xr:uid="{CFCB06CD-F34B-41E3-82BE-B5CDF399ECC1}">
      <text>
        <r>
          <rPr>
            <sz val="9"/>
            <color indexed="81"/>
            <rFont val="Tahoma"/>
            <family val="2"/>
          </rPr>
          <t>MU_Sold_Count_MTD_by_GLID(acctdept: {Map!C335})</t>
        </r>
      </text>
    </comment>
    <comment ref="D19" authorId="0" shapeId="0" xr:uid="{BAE41F56-2318-426F-9CB5-21D745004528}">
      <text>
        <r>
          <rPr>
            <sz val="9"/>
            <color indexed="81"/>
            <rFont val="Tahoma"/>
            <family val="2"/>
          </rPr>
          <t>MU_Sold_Count_MTD_by_GLID(acctdept: {Map!D335})</t>
        </r>
      </text>
    </comment>
    <comment ref="E19" authorId="0" shapeId="0" xr:uid="{98D82FF9-3AD6-4DCB-A783-D49A228E3C25}">
      <text>
        <r>
          <rPr>
            <sz val="9"/>
            <color indexed="81"/>
            <rFont val="Tahoma"/>
            <family val="2"/>
          </rPr>
          <t>MU_Sold_Count_MTD_by_GLID(acctdept: {Map!E335})</t>
        </r>
      </text>
    </comment>
    <comment ref="F19" authorId="0" shapeId="0" xr:uid="{C9BBC4AE-84F1-422A-8E8E-E80839E3C9AE}">
      <text>
        <r>
          <rPr>
            <sz val="9"/>
            <color indexed="81"/>
            <rFont val="Tahoma"/>
            <family val="2"/>
          </rPr>
          <t>MU_Sold_Count_MTD_by_GLID(acctdept: {Map!F335})</t>
        </r>
      </text>
    </comment>
    <comment ref="G19" authorId="0" shapeId="0" xr:uid="{1301706E-DA3B-41EA-9089-DE2E07BE98BF}">
      <text>
        <r>
          <rPr>
            <sz val="9"/>
            <color indexed="81"/>
            <rFont val="Tahoma"/>
            <family val="2"/>
          </rPr>
          <t>MU_Sold_Count_MTD_by_GLID(acctdept: {Map!G335})</t>
        </r>
      </text>
    </comment>
    <comment ref="H19" authorId="0" shapeId="0" xr:uid="{D3B67E1D-3539-4BCF-B9D4-E19341230D87}">
      <text>
        <r>
          <rPr>
            <sz val="9"/>
            <color indexed="81"/>
            <rFont val="Tahoma"/>
            <family val="2"/>
          </rPr>
          <t>MU_Sold_Count_MTD_by_GLID(acctdept: {Map!H335})</t>
        </r>
      </text>
    </comment>
    <comment ref="I19" authorId="0" shapeId="0" xr:uid="{E76B9BC3-1BDC-4A49-BB73-F3F90ABB539B}">
      <text>
        <r>
          <rPr>
            <sz val="9"/>
            <color indexed="81"/>
            <rFont val="Tahoma"/>
            <family val="2"/>
          </rPr>
          <t>MU_Sold_Count_MTD_by_GLID(acctdept: {Map!I335})</t>
        </r>
      </text>
    </comment>
    <comment ref="J19" authorId="0" shapeId="0" xr:uid="{AA9CDE15-737A-4A10-8771-C15583CB581A}">
      <text>
        <r>
          <rPr>
            <sz val="9"/>
            <color indexed="81"/>
            <rFont val="Tahoma"/>
            <family val="2"/>
          </rPr>
          <t>MU_Sold_Count_MTD_by_GLID(acctdept: {Map!J335})</t>
        </r>
      </text>
    </comment>
    <comment ref="K19" authorId="0" shapeId="0" xr:uid="{0C8F775A-0BE2-4172-94AD-7BDE398F0EE1}">
      <text>
        <r>
          <rPr>
            <sz val="9"/>
            <color indexed="81"/>
            <rFont val="Tahoma"/>
            <family val="2"/>
          </rPr>
          <t>MU_Sold_Count_MTD_by_GLID(acctdept: {Map!K335})</t>
        </r>
      </text>
    </comment>
    <comment ref="L19" authorId="0" shapeId="0" xr:uid="{313341B3-9FAD-47BC-96DC-DA811709C458}">
      <text>
        <r>
          <rPr>
            <sz val="9"/>
            <color indexed="81"/>
            <rFont val="Tahoma"/>
            <family val="2"/>
          </rPr>
          <t>MU_Sold_Count_MTD_by_GLID(acctdept: {Map!L335})</t>
        </r>
      </text>
    </comment>
    <comment ref="C20" authorId="0" shapeId="0" xr:uid="{F4DF2E45-42AB-4540-84DF-05EA5ABD06C4}">
      <text>
        <r>
          <rPr>
            <sz val="9"/>
            <color indexed="81"/>
            <rFont val="Tahoma"/>
            <family val="2"/>
          </rPr>
          <t>MU_Sold_Count_MTD_by_GLID(acctdept: {Map!C336})</t>
        </r>
      </text>
    </comment>
    <comment ref="D20" authorId="0" shapeId="0" xr:uid="{7449A089-BAD7-405B-803B-081F0E87959D}">
      <text>
        <r>
          <rPr>
            <sz val="9"/>
            <color indexed="81"/>
            <rFont val="Tahoma"/>
            <family val="2"/>
          </rPr>
          <t>MU_Sold_Count_MTD_by_GLID(acctdept: {Map!D336})</t>
        </r>
      </text>
    </comment>
    <comment ref="E20" authorId="0" shapeId="0" xr:uid="{1634BB79-791A-4B15-825A-D8FA870E288B}">
      <text>
        <r>
          <rPr>
            <sz val="9"/>
            <color indexed="81"/>
            <rFont val="Tahoma"/>
            <family val="2"/>
          </rPr>
          <t>MU_Sold_Count_MTD_by_GLID(acctdept: {Map!E336})</t>
        </r>
      </text>
    </comment>
    <comment ref="F20" authorId="0" shapeId="0" xr:uid="{3B705AE2-819E-4683-910B-66983725D9B7}">
      <text>
        <r>
          <rPr>
            <sz val="9"/>
            <color indexed="81"/>
            <rFont val="Tahoma"/>
            <family val="2"/>
          </rPr>
          <t>MU_Sold_Count_MTD_by_GLID(acctdept: {Map!F336})</t>
        </r>
      </text>
    </comment>
    <comment ref="G20" authorId="0" shapeId="0" xr:uid="{44D3975B-98F3-4D55-B3E7-E12224A5A491}">
      <text>
        <r>
          <rPr>
            <sz val="9"/>
            <color indexed="81"/>
            <rFont val="Tahoma"/>
            <family val="2"/>
          </rPr>
          <t>MU_Sold_Count_MTD_by_GLID(acctdept: {Map!G336})</t>
        </r>
      </text>
    </comment>
    <comment ref="H20" authorId="0" shapeId="0" xr:uid="{03E66811-66C8-4DAE-BF8C-2FFE5EAD0CE6}">
      <text>
        <r>
          <rPr>
            <sz val="9"/>
            <color indexed="81"/>
            <rFont val="Tahoma"/>
            <family val="2"/>
          </rPr>
          <t>MU_Sold_Count_MTD_by_GLID(acctdept: {Map!H336})</t>
        </r>
      </text>
    </comment>
    <comment ref="I20" authorId="0" shapeId="0" xr:uid="{6291AD81-4C8D-49EB-B086-D5B86E5EE090}">
      <text>
        <r>
          <rPr>
            <sz val="9"/>
            <color indexed="81"/>
            <rFont val="Tahoma"/>
            <family val="2"/>
          </rPr>
          <t>MU_Sold_Count_MTD_by_GLID(acctdept: {Map!I336})</t>
        </r>
      </text>
    </comment>
    <comment ref="J20" authorId="0" shapeId="0" xr:uid="{48CDFAE5-B8F9-4C92-92A6-3F9721DB2D8F}">
      <text>
        <r>
          <rPr>
            <sz val="9"/>
            <color indexed="81"/>
            <rFont val="Tahoma"/>
            <family val="2"/>
          </rPr>
          <t>MU_Sold_Count_MTD_by_GLID(acctdept: {Map!J336})</t>
        </r>
      </text>
    </comment>
    <comment ref="K20" authorId="0" shapeId="0" xr:uid="{C7792890-E7E7-4DD3-ABEF-2DFF8492C6B5}">
      <text>
        <r>
          <rPr>
            <sz val="9"/>
            <color indexed="81"/>
            <rFont val="Tahoma"/>
            <family val="2"/>
          </rPr>
          <t>MU_Sold_Count_MTD_by_GLID(acctdept: {Map!K336})</t>
        </r>
      </text>
    </comment>
    <comment ref="L20" authorId="0" shapeId="0" xr:uid="{A2BF217F-1B5A-4804-8990-640531616109}">
      <text>
        <r>
          <rPr>
            <sz val="9"/>
            <color indexed="81"/>
            <rFont val="Tahoma"/>
            <family val="2"/>
          </rPr>
          <t>MU_Sold_Count_MTD_by_GLID(acctdept: {Map!L336})</t>
        </r>
      </text>
    </comment>
    <comment ref="C21" authorId="0" shapeId="0" xr:uid="{E4712E7C-BF3D-4424-AE23-86C1D5AC22D0}">
      <text>
        <r>
          <rPr>
            <sz val="9"/>
            <color indexed="81"/>
            <rFont val="Tahoma"/>
            <family val="2"/>
          </rPr>
          <t>MU_Sold_Count_MTD_by_GLID(acctdept: {Map!C337})</t>
        </r>
      </text>
    </comment>
    <comment ref="D21" authorId="0" shapeId="0" xr:uid="{E0D55ADF-6821-47F8-A996-22DFEA8F6807}">
      <text>
        <r>
          <rPr>
            <sz val="9"/>
            <color indexed="81"/>
            <rFont val="Tahoma"/>
            <family val="2"/>
          </rPr>
          <t>MU_Sold_Count_MTD_by_GLID(acctdept: {Map!D337})</t>
        </r>
      </text>
    </comment>
    <comment ref="E21" authorId="0" shapeId="0" xr:uid="{71EF97EE-92CF-40F9-BF9B-1F0E955B9845}">
      <text>
        <r>
          <rPr>
            <sz val="9"/>
            <color indexed="81"/>
            <rFont val="Tahoma"/>
            <family val="2"/>
          </rPr>
          <t>MU_Sold_Count_MTD_by_GLID(acctdept: {Map!E337})</t>
        </r>
      </text>
    </comment>
    <comment ref="F21" authorId="0" shapeId="0" xr:uid="{12C575F6-DDEB-4B36-BC60-B0D927D41E8D}">
      <text>
        <r>
          <rPr>
            <sz val="9"/>
            <color indexed="81"/>
            <rFont val="Tahoma"/>
            <family val="2"/>
          </rPr>
          <t>MU_Sold_Count_MTD_by_GLID(acctdept: {Map!F337})</t>
        </r>
      </text>
    </comment>
    <comment ref="G21" authorId="0" shapeId="0" xr:uid="{4E720859-F7BE-44DD-B651-25A5AA32067E}">
      <text>
        <r>
          <rPr>
            <sz val="9"/>
            <color indexed="81"/>
            <rFont val="Tahoma"/>
            <family val="2"/>
          </rPr>
          <t>MU_Sold_Count_MTD_by_GLID(acctdept: {Map!G337})</t>
        </r>
      </text>
    </comment>
    <comment ref="H21" authorId="0" shapeId="0" xr:uid="{FDFED822-7FE8-4F56-9104-51C31EB3C309}">
      <text>
        <r>
          <rPr>
            <sz val="9"/>
            <color indexed="81"/>
            <rFont val="Tahoma"/>
            <family val="2"/>
          </rPr>
          <t>MU_Sold_Count_MTD_by_GLID(acctdept: {Map!H337})</t>
        </r>
      </text>
    </comment>
    <comment ref="I21" authorId="0" shapeId="0" xr:uid="{FB00AC4D-D7D6-4710-8493-E44CD8D2881D}">
      <text>
        <r>
          <rPr>
            <sz val="9"/>
            <color indexed="81"/>
            <rFont val="Tahoma"/>
            <family val="2"/>
          </rPr>
          <t>MU_Sold_Count_MTD_by_GLID(acctdept: {Map!I337})</t>
        </r>
      </text>
    </comment>
    <comment ref="J21" authorId="0" shapeId="0" xr:uid="{04C7AE55-53D5-4024-A272-198B0C9EF199}">
      <text>
        <r>
          <rPr>
            <sz val="9"/>
            <color indexed="81"/>
            <rFont val="Tahoma"/>
            <family val="2"/>
          </rPr>
          <t>MU_Sold_Count_MTD_by_GLID(acctdept: {Map!J337})</t>
        </r>
      </text>
    </comment>
    <comment ref="K21" authorId="0" shapeId="0" xr:uid="{C05A5688-EE15-4F79-AEF5-8CEE4D8E1EE5}">
      <text>
        <r>
          <rPr>
            <sz val="9"/>
            <color indexed="81"/>
            <rFont val="Tahoma"/>
            <family val="2"/>
          </rPr>
          <t>MU_Sold_Count_MTD_by_GLID(acctdept: {Map!K337})</t>
        </r>
      </text>
    </comment>
    <comment ref="L21" authorId="0" shapeId="0" xr:uid="{FA9ABC1A-1FFC-4A8A-B6DC-727A6EE27856}">
      <text>
        <r>
          <rPr>
            <sz val="9"/>
            <color indexed="81"/>
            <rFont val="Tahoma"/>
            <family val="2"/>
          </rPr>
          <t>MU_Sold_Count_MTD_by_GLID(acctdept: {Map!L337})</t>
        </r>
      </text>
    </comment>
    <comment ref="C22" authorId="0" shapeId="0" xr:uid="{D8C7E547-4B13-4573-9272-3B04420A1581}">
      <text>
        <r>
          <rPr>
            <sz val="9"/>
            <color indexed="81"/>
            <rFont val="Tahoma"/>
            <family val="2"/>
          </rPr>
          <t>RO_Count_MTD_by_GLID(acctdept: {Map!C373})</t>
        </r>
      </text>
    </comment>
    <comment ref="D22" authorId="0" shapeId="0" xr:uid="{7BD2F720-072C-4DAC-B811-6DB14DFBD31B}">
      <text>
        <r>
          <rPr>
            <sz val="9"/>
            <color indexed="81"/>
            <rFont val="Tahoma"/>
            <family val="2"/>
          </rPr>
          <t>RO_Count_MTD_by_GLID(acctdept: {Map!D373})</t>
        </r>
      </text>
    </comment>
    <comment ref="E22" authorId="0" shapeId="0" xr:uid="{D0244274-E968-4743-BCF4-6B696032C958}">
      <text>
        <r>
          <rPr>
            <sz val="9"/>
            <color indexed="81"/>
            <rFont val="Tahoma"/>
            <family val="2"/>
          </rPr>
          <t>RO_Count_MTD_by_GLID(acctdept: {Map!E373})</t>
        </r>
      </text>
    </comment>
    <comment ref="F22" authorId="0" shapeId="0" xr:uid="{7C7A8318-B918-4A8A-B9CC-AE9446D65B7E}">
      <text>
        <r>
          <rPr>
            <sz val="9"/>
            <color indexed="81"/>
            <rFont val="Tahoma"/>
            <family val="2"/>
          </rPr>
          <t>RO_Count_MTD_by_GLID(acctdept: {Map!F373})</t>
        </r>
      </text>
    </comment>
    <comment ref="G22" authorId="0" shapeId="0" xr:uid="{A07EB448-E12B-46DE-BF58-786120BA09F8}">
      <text>
        <r>
          <rPr>
            <sz val="9"/>
            <color indexed="81"/>
            <rFont val="Tahoma"/>
            <family val="2"/>
          </rPr>
          <t>RO_Count_MTD_by_GLID(acctdept: {Map!G373})</t>
        </r>
      </text>
    </comment>
    <comment ref="H22" authorId="0" shapeId="0" xr:uid="{A8D15354-F9ED-49FB-B065-A92F3BD30073}">
      <text>
        <r>
          <rPr>
            <sz val="9"/>
            <color indexed="81"/>
            <rFont val="Tahoma"/>
            <family val="2"/>
          </rPr>
          <t>RO_Count_MTD_by_GLID(acctdept: {Map!H373})</t>
        </r>
      </text>
    </comment>
    <comment ref="I22" authorId="0" shapeId="0" xr:uid="{563E7E18-E0D3-4C23-A787-6D01DC373C3C}">
      <text>
        <r>
          <rPr>
            <sz val="9"/>
            <color indexed="81"/>
            <rFont val="Tahoma"/>
            <family val="2"/>
          </rPr>
          <t>RO_Count_MTD_by_GLID(acctdept: {Map!I373})</t>
        </r>
      </text>
    </comment>
    <comment ref="J22" authorId="0" shapeId="0" xr:uid="{49157F5D-131A-4FCE-A480-BA027D122AC1}">
      <text>
        <r>
          <rPr>
            <sz val="9"/>
            <color indexed="81"/>
            <rFont val="Tahoma"/>
            <family val="2"/>
          </rPr>
          <t>RO_Count_MTD_by_GLID(acctdept: {Map!J373})</t>
        </r>
      </text>
    </comment>
    <comment ref="K22" authorId="0" shapeId="0" xr:uid="{37B5F600-6AD5-4544-B874-A19EB5ECCE03}">
      <text>
        <r>
          <rPr>
            <sz val="9"/>
            <color indexed="81"/>
            <rFont val="Tahoma"/>
            <family val="2"/>
          </rPr>
          <t>RO_Count_MTD_by_GLID(acctdept: {Map!K373})</t>
        </r>
      </text>
    </comment>
    <comment ref="L22" authorId="0" shapeId="0" xr:uid="{D80E7332-EC58-4AFB-906C-59E121F53F57}">
      <text>
        <r>
          <rPr>
            <sz val="9"/>
            <color indexed="81"/>
            <rFont val="Tahoma"/>
            <family val="2"/>
          </rPr>
          <t>RO_Count_MTD_by_GLID(acctdept: {Map!L373})</t>
        </r>
      </text>
    </comment>
    <comment ref="C23" authorId="0" shapeId="0" xr:uid="{F3CB8619-E662-4069-8ABF-6D20A7B139FB}">
      <text>
        <r>
          <rPr>
            <sz val="9"/>
            <color indexed="81"/>
            <rFont val="Tahoma"/>
            <family val="2"/>
          </rPr>
          <t>RO_Count_MTD_by_GLID(acctdept: {Map!C374})</t>
        </r>
      </text>
    </comment>
    <comment ref="D23" authorId="0" shapeId="0" xr:uid="{A204EF21-0E95-41D1-8572-48118872AE1F}">
      <text>
        <r>
          <rPr>
            <sz val="9"/>
            <color indexed="81"/>
            <rFont val="Tahoma"/>
            <family val="2"/>
          </rPr>
          <t>RO_Count_MTD_by_GLID(acctdept: {Map!D374})</t>
        </r>
      </text>
    </comment>
    <comment ref="E23" authorId="0" shapeId="0" xr:uid="{12DD6FE3-3C2C-4C84-AE29-B3DEB135E39D}">
      <text>
        <r>
          <rPr>
            <sz val="9"/>
            <color indexed="81"/>
            <rFont val="Tahoma"/>
            <family val="2"/>
          </rPr>
          <t>RO_Count_MTD_by_GLID(acctdept: {Map!E374})</t>
        </r>
      </text>
    </comment>
    <comment ref="F23" authorId="0" shapeId="0" xr:uid="{AE50FE7E-43B8-4DB0-BF77-3F43D95CB755}">
      <text>
        <r>
          <rPr>
            <sz val="9"/>
            <color indexed="81"/>
            <rFont val="Tahoma"/>
            <family val="2"/>
          </rPr>
          <t>RO_Count_MTD_by_GLID(acctdept: {Map!F374})</t>
        </r>
      </text>
    </comment>
    <comment ref="G23" authorId="0" shapeId="0" xr:uid="{0C6BE00C-8BC2-4E49-AC8E-B746927D116D}">
      <text>
        <r>
          <rPr>
            <sz val="9"/>
            <color indexed="81"/>
            <rFont val="Tahoma"/>
            <family val="2"/>
          </rPr>
          <t>RO_Count_MTD_by_GLID(acctdept: {Map!G374})</t>
        </r>
      </text>
    </comment>
    <comment ref="H23" authorId="0" shapeId="0" xr:uid="{C20346DD-EB73-4607-9566-1A0C2C1E0B5F}">
      <text>
        <r>
          <rPr>
            <sz val="9"/>
            <color indexed="81"/>
            <rFont val="Tahoma"/>
            <family val="2"/>
          </rPr>
          <t>RO_Count_MTD_by_GLID(acctdept: {Map!H374})</t>
        </r>
      </text>
    </comment>
    <comment ref="I23" authorId="0" shapeId="0" xr:uid="{5485241C-BCAE-4E28-B838-4E6F36CD8B6A}">
      <text>
        <r>
          <rPr>
            <sz val="9"/>
            <color indexed="81"/>
            <rFont val="Tahoma"/>
            <family val="2"/>
          </rPr>
          <t>RO_Count_MTD_by_GLID(acctdept: {Map!I374})</t>
        </r>
      </text>
    </comment>
    <comment ref="J23" authorId="0" shapeId="0" xr:uid="{BD8E7DA9-5D7B-497C-8A05-61F0FFEA2C32}">
      <text>
        <r>
          <rPr>
            <sz val="9"/>
            <color indexed="81"/>
            <rFont val="Tahoma"/>
            <family val="2"/>
          </rPr>
          <t>RO_Count_MTD_by_GLID(acctdept: {Map!J374})</t>
        </r>
      </text>
    </comment>
    <comment ref="K23" authorId="0" shapeId="0" xr:uid="{C097DEE5-F400-4628-BFF3-AA0E8B863289}">
      <text>
        <r>
          <rPr>
            <sz val="9"/>
            <color indexed="81"/>
            <rFont val="Tahoma"/>
            <family val="2"/>
          </rPr>
          <t>RO_Count_MTD_by_GLID(acctdept: {Map!K374})</t>
        </r>
      </text>
    </comment>
    <comment ref="L23" authorId="0" shapeId="0" xr:uid="{3094072D-F155-412D-ADCE-C271EDFFCEDB}">
      <text>
        <r>
          <rPr>
            <sz val="9"/>
            <color indexed="81"/>
            <rFont val="Tahoma"/>
            <family val="2"/>
          </rPr>
          <t>RO_Count_MTD_by_GLID(acctdept: {Map!L374})</t>
        </r>
      </text>
    </comment>
    <comment ref="C24" authorId="0" shapeId="0" xr:uid="{9BACB68E-BF74-4B87-85A6-7BC6B5C5BC06}">
      <text>
        <r>
          <rPr>
            <sz val="9"/>
            <color indexed="81"/>
            <rFont val="Tahoma"/>
            <family val="2"/>
          </rPr>
          <t>RO_Count_MTD_by_GLID(acctdept: {Map!C375})</t>
        </r>
      </text>
    </comment>
    <comment ref="D24" authorId="0" shapeId="0" xr:uid="{F5A97CF5-7402-49A2-9135-FFEE27FB8837}">
      <text>
        <r>
          <rPr>
            <sz val="9"/>
            <color indexed="81"/>
            <rFont val="Tahoma"/>
            <family val="2"/>
          </rPr>
          <t>RO_Count_MTD_by_GLID(acctdept: {Map!D375})</t>
        </r>
      </text>
    </comment>
    <comment ref="E24" authorId="0" shapeId="0" xr:uid="{C1316679-E0BA-49C3-95CA-EBD038470A79}">
      <text>
        <r>
          <rPr>
            <sz val="9"/>
            <color indexed="81"/>
            <rFont val="Tahoma"/>
            <family val="2"/>
          </rPr>
          <t>RO_Count_MTD_by_GLID(acctdept: {Map!E375})</t>
        </r>
      </text>
    </comment>
    <comment ref="F24" authorId="0" shapeId="0" xr:uid="{0187AEDB-1E30-4F26-99B9-888A0F81A8E9}">
      <text>
        <r>
          <rPr>
            <sz val="9"/>
            <color indexed="81"/>
            <rFont val="Tahoma"/>
            <family val="2"/>
          </rPr>
          <t>RO_Count_MTD_by_GLID(acctdept: {Map!F375})</t>
        </r>
      </text>
    </comment>
    <comment ref="G24" authorId="0" shapeId="0" xr:uid="{3E4ABE5F-D08C-4DCF-A146-303AE1933ABD}">
      <text>
        <r>
          <rPr>
            <sz val="9"/>
            <color indexed="81"/>
            <rFont val="Tahoma"/>
            <family val="2"/>
          </rPr>
          <t>RO_Count_MTD_by_GLID(acctdept: {Map!G375})</t>
        </r>
      </text>
    </comment>
    <comment ref="H24" authorId="0" shapeId="0" xr:uid="{67FF51D3-4F19-46A1-943F-8D49AFA5DE05}">
      <text>
        <r>
          <rPr>
            <sz val="9"/>
            <color indexed="81"/>
            <rFont val="Tahoma"/>
            <family val="2"/>
          </rPr>
          <t>RO_Count_MTD_by_GLID(acctdept: {Map!H375})</t>
        </r>
      </text>
    </comment>
    <comment ref="I24" authorId="0" shapeId="0" xr:uid="{3DD89894-7ABF-4752-9237-B5F93187E0C2}">
      <text>
        <r>
          <rPr>
            <sz val="9"/>
            <color indexed="81"/>
            <rFont val="Tahoma"/>
            <family val="2"/>
          </rPr>
          <t>RO_Count_MTD_by_GLID(acctdept: {Map!I375})</t>
        </r>
      </text>
    </comment>
    <comment ref="J24" authorId="0" shapeId="0" xr:uid="{F572C9FE-F765-4CB8-911E-56A321F18EBC}">
      <text>
        <r>
          <rPr>
            <sz val="9"/>
            <color indexed="81"/>
            <rFont val="Tahoma"/>
            <family val="2"/>
          </rPr>
          <t>RO_Count_MTD_by_GLID(acctdept: {Map!J375})</t>
        </r>
      </text>
    </comment>
    <comment ref="K24" authorId="0" shapeId="0" xr:uid="{F3238741-B7FD-4BCF-87B8-A00D713F6D63}">
      <text>
        <r>
          <rPr>
            <sz val="9"/>
            <color indexed="81"/>
            <rFont val="Tahoma"/>
            <family val="2"/>
          </rPr>
          <t>RO_Count_MTD_by_GLID(acctdept: {Map!K375})</t>
        </r>
      </text>
    </comment>
    <comment ref="L24" authorId="0" shapeId="0" xr:uid="{443A5CA4-881E-40FE-BE26-A1395E9FB246}">
      <text>
        <r>
          <rPr>
            <sz val="9"/>
            <color indexed="81"/>
            <rFont val="Tahoma"/>
            <family val="2"/>
          </rPr>
          <t>RO_Count_MTD_by_GLID(acctdept: {Map!L375})</t>
        </r>
      </text>
    </comment>
    <comment ref="C25" authorId="0" shapeId="0" xr:uid="{C4B90309-C049-426A-98EE-D498595D44D4}">
      <text>
        <r>
          <rPr>
            <sz val="9"/>
            <color indexed="81"/>
            <rFont val="Tahoma"/>
            <family val="2"/>
          </rPr>
          <t>RO_Count_MTD_by_GLID(acctdept: {Map!C376})</t>
        </r>
      </text>
    </comment>
    <comment ref="D25" authorId="0" shapeId="0" xr:uid="{F6C6ED65-0EEB-4DA6-AA31-0C4D0B443283}">
      <text>
        <r>
          <rPr>
            <sz val="9"/>
            <color indexed="81"/>
            <rFont val="Tahoma"/>
            <family val="2"/>
          </rPr>
          <t>RO_Count_MTD_by_GLID(acctdept: {Map!D376})</t>
        </r>
      </text>
    </comment>
    <comment ref="E25" authorId="0" shapeId="0" xr:uid="{F80BAF19-9E42-4437-8675-B34AE97D8E41}">
      <text>
        <r>
          <rPr>
            <sz val="9"/>
            <color indexed="81"/>
            <rFont val="Tahoma"/>
            <family val="2"/>
          </rPr>
          <t>RO_Count_MTD_by_GLID(acctdept: {Map!E376})</t>
        </r>
      </text>
    </comment>
    <comment ref="F25" authorId="0" shapeId="0" xr:uid="{297FB81D-7229-4CEC-903E-BE64E376E482}">
      <text>
        <r>
          <rPr>
            <sz val="9"/>
            <color indexed="81"/>
            <rFont val="Tahoma"/>
            <family val="2"/>
          </rPr>
          <t>RO_Count_MTD_by_GLID(acctdept: {Map!F376})</t>
        </r>
      </text>
    </comment>
    <comment ref="G25" authorId="0" shapeId="0" xr:uid="{265048F5-41D6-4C56-AD7D-C82789B4C425}">
      <text>
        <r>
          <rPr>
            <sz val="9"/>
            <color indexed="81"/>
            <rFont val="Tahoma"/>
            <family val="2"/>
          </rPr>
          <t>RO_Count_MTD_by_GLID(acctdept: {Map!G376})</t>
        </r>
      </text>
    </comment>
    <comment ref="H25" authorId="0" shapeId="0" xr:uid="{7B78E3E1-F296-4D02-B872-BBF13E9B5BA1}">
      <text>
        <r>
          <rPr>
            <sz val="9"/>
            <color indexed="81"/>
            <rFont val="Tahoma"/>
            <family val="2"/>
          </rPr>
          <t>RO_Count_MTD_by_GLID(acctdept: {Map!H376})</t>
        </r>
      </text>
    </comment>
    <comment ref="I25" authorId="0" shapeId="0" xr:uid="{F4FBCA76-B4A5-4FBA-9F82-39BF6DB83BBA}">
      <text>
        <r>
          <rPr>
            <sz val="9"/>
            <color indexed="81"/>
            <rFont val="Tahoma"/>
            <family val="2"/>
          </rPr>
          <t>RO_Count_MTD_by_GLID(acctdept: {Map!I376})</t>
        </r>
      </text>
    </comment>
    <comment ref="J25" authorId="0" shapeId="0" xr:uid="{AB32FEB2-31A8-45A7-8A48-1D83DDC545FF}">
      <text>
        <r>
          <rPr>
            <sz val="9"/>
            <color indexed="81"/>
            <rFont val="Tahoma"/>
            <family val="2"/>
          </rPr>
          <t>RO_Count_MTD_by_GLID(acctdept: {Map!J376})</t>
        </r>
      </text>
    </comment>
    <comment ref="K25" authorId="0" shapeId="0" xr:uid="{E9C639DD-54AD-4CA1-8BAD-9E66D6557478}">
      <text>
        <r>
          <rPr>
            <sz val="9"/>
            <color indexed="81"/>
            <rFont val="Tahoma"/>
            <family val="2"/>
          </rPr>
          <t>RO_Count_MTD_by_GLID(acctdept: {Map!K376})</t>
        </r>
      </text>
    </comment>
    <comment ref="L25" authorId="0" shapeId="0" xr:uid="{739443C6-131E-4AB4-8F85-10068335E5C0}">
      <text>
        <r>
          <rPr>
            <sz val="9"/>
            <color indexed="81"/>
            <rFont val="Tahoma"/>
            <family val="2"/>
          </rPr>
          <t>RO_Count_MTD_by_GLID(acctdept: {Map!L376})</t>
        </r>
      </text>
    </comment>
    <comment ref="C26" authorId="0" shapeId="0" xr:uid="{2FD505C4-B41A-4C05-8F40-BD7D93B7389C}">
      <text>
        <r>
          <rPr>
            <sz val="9"/>
            <color indexed="81"/>
            <rFont val="Tahoma"/>
            <family val="2"/>
          </rPr>
          <t>RO_Count_MTD_by_GLID(acctdept: {Map!C378})</t>
        </r>
      </text>
    </comment>
    <comment ref="D26" authorId="0" shapeId="0" xr:uid="{92EB6647-FB74-40D8-84E6-1730537F564C}">
      <text>
        <r>
          <rPr>
            <sz val="9"/>
            <color indexed="81"/>
            <rFont val="Tahoma"/>
            <family val="2"/>
          </rPr>
          <t>RO_Count_MTD_by_GLID(acctdept: {Map!D378})</t>
        </r>
      </text>
    </comment>
    <comment ref="E26" authorId="0" shapeId="0" xr:uid="{52D2DE20-0AD1-431F-B789-D2612288C065}">
      <text>
        <r>
          <rPr>
            <sz val="9"/>
            <color indexed="81"/>
            <rFont val="Tahoma"/>
            <family val="2"/>
          </rPr>
          <t>RO_Count_MTD_by_GLID(acctdept: {Map!E378})</t>
        </r>
      </text>
    </comment>
    <comment ref="F26" authorId="0" shapeId="0" xr:uid="{F00D2B53-3AEA-418B-9EC8-95961B1612F1}">
      <text>
        <r>
          <rPr>
            <sz val="9"/>
            <color indexed="81"/>
            <rFont val="Tahoma"/>
            <family val="2"/>
          </rPr>
          <t>RO_Count_MTD_by_GLID(acctdept: {Map!F378})</t>
        </r>
      </text>
    </comment>
    <comment ref="G26" authorId="0" shapeId="0" xr:uid="{EDB26690-8D96-4DE8-B007-081966B9453B}">
      <text>
        <r>
          <rPr>
            <sz val="9"/>
            <color indexed="81"/>
            <rFont val="Tahoma"/>
            <family val="2"/>
          </rPr>
          <t>RO_Count_MTD_by_GLID(acctdept: {Map!G378})</t>
        </r>
      </text>
    </comment>
    <comment ref="H26" authorId="0" shapeId="0" xr:uid="{1A2F7DE7-F727-4056-8458-3F675C6ED38B}">
      <text>
        <r>
          <rPr>
            <sz val="9"/>
            <color indexed="81"/>
            <rFont val="Tahoma"/>
            <family val="2"/>
          </rPr>
          <t>RO_Count_MTD_by_GLID(acctdept: {Map!H378})</t>
        </r>
      </text>
    </comment>
    <comment ref="I26" authorId="0" shapeId="0" xr:uid="{6B8D34E7-AFA6-44A9-8352-433BE097A980}">
      <text>
        <r>
          <rPr>
            <sz val="9"/>
            <color indexed="81"/>
            <rFont val="Tahoma"/>
            <family val="2"/>
          </rPr>
          <t>RO_Count_MTD_by_GLID(acctdept: {Map!I378})</t>
        </r>
      </text>
    </comment>
    <comment ref="J26" authorId="0" shapeId="0" xr:uid="{4F60BC2E-B58D-40D4-9848-83265C13BCCC}">
      <text>
        <r>
          <rPr>
            <sz val="9"/>
            <color indexed="81"/>
            <rFont val="Tahoma"/>
            <family val="2"/>
          </rPr>
          <t>RO_Count_MTD_by_GLID(acctdept: {Map!J378})</t>
        </r>
      </text>
    </comment>
    <comment ref="K26" authorId="0" shapeId="0" xr:uid="{1E1CB287-1C25-403E-AE25-EA18FBAA50D8}">
      <text>
        <r>
          <rPr>
            <sz val="9"/>
            <color indexed="81"/>
            <rFont val="Tahoma"/>
            <family val="2"/>
          </rPr>
          <t>RO_Count_MTD_by_GLID(acctdept: {Map!K378})</t>
        </r>
      </text>
    </comment>
    <comment ref="L26" authorId="0" shapeId="0" xr:uid="{8CD70A73-CB25-4036-A85A-95F0F0A38210}">
      <text>
        <r>
          <rPr>
            <sz val="9"/>
            <color indexed="81"/>
            <rFont val="Tahoma"/>
            <family val="2"/>
          </rPr>
          <t>RO_Count_MTD_by_GLID(acctdept: {Map!L378})</t>
        </r>
      </text>
    </comment>
    <comment ref="C27" authorId="0" shapeId="0" xr:uid="{CD1E95F7-CB6B-4316-989C-BB5A0D033909}">
      <text>
        <r>
          <rPr>
            <sz val="9"/>
            <color indexed="81"/>
            <rFont val="Tahoma"/>
            <family val="2"/>
          </rPr>
          <t>RO_Count_MTD_by_GLID(acctdept: {Map!C379})</t>
        </r>
      </text>
    </comment>
    <comment ref="D27" authorId="0" shapeId="0" xr:uid="{8ADE119C-F4B3-4AC2-A86A-9E94F9C3BED1}">
      <text>
        <r>
          <rPr>
            <sz val="9"/>
            <color indexed="81"/>
            <rFont val="Tahoma"/>
            <family val="2"/>
          </rPr>
          <t>RO_Count_MTD_by_GLID(acctdept: {Map!D379})</t>
        </r>
      </text>
    </comment>
    <comment ref="E27" authorId="0" shapeId="0" xr:uid="{788BAD51-3E75-45B4-97C6-44C7E8D6B721}">
      <text>
        <r>
          <rPr>
            <sz val="9"/>
            <color indexed="81"/>
            <rFont val="Tahoma"/>
            <family val="2"/>
          </rPr>
          <t>RO_Count_MTD_by_GLID(acctdept: {Map!E379})</t>
        </r>
      </text>
    </comment>
    <comment ref="F27" authorId="0" shapeId="0" xr:uid="{B8859124-C082-42D8-8DA6-769B2DB61E43}">
      <text>
        <r>
          <rPr>
            <sz val="9"/>
            <color indexed="81"/>
            <rFont val="Tahoma"/>
            <family val="2"/>
          </rPr>
          <t>RO_Count_MTD_by_GLID(acctdept: {Map!F379})</t>
        </r>
      </text>
    </comment>
    <comment ref="G27" authorId="0" shapeId="0" xr:uid="{1871B93C-A99A-4C1E-8589-A603AC489F7F}">
      <text>
        <r>
          <rPr>
            <sz val="9"/>
            <color indexed="81"/>
            <rFont val="Tahoma"/>
            <family val="2"/>
          </rPr>
          <t>RO_Count_MTD_by_GLID(acctdept: {Map!G379})</t>
        </r>
      </text>
    </comment>
    <comment ref="H27" authorId="0" shapeId="0" xr:uid="{EF021119-3367-49B2-AEB7-E3FBD275AC91}">
      <text>
        <r>
          <rPr>
            <sz val="9"/>
            <color indexed="81"/>
            <rFont val="Tahoma"/>
            <family val="2"/>
          </rPr>
          <t>RO_Count_MTD_by_GLID(acctdept: {Map!H379})</t>
        </r>
      </text>
    </comment>
    <comment ref="I27" authorId="0" shapeId="0" xr:uid="{B78E0B21-1EC7-489A-B358-3B70F60E7804}">
      <text>
        <r>
          <rPr>
            <sz val="9"/>
            <color indexed="81"/>
            <rFont val="Tahoma"/>
            <family val="2"/>
          </rPr>
          <t>RO_Count_MTD_by_GLID(acctdept: {Map!I379})</t>
        </r>
      </text>
    </comment>
    <comment ref="J27" authorId="0" shapeId="0" xr:uid="{49B12B99-6B75-4CD4-B648-B7C07DCAF8C1}">
      <text>
        <r>
          <rPr>
            <sz val="9"/>
            <color indexed="81"/>
            <rFont val="Tahoma"/>
            <family val="2"/>
          </rPr>
          <t>RO_Count_MTD_by_GLID(acctdept: {Map!J379})</t>
        </r>
      </text>
    </comment>
    <comment ref="K27" authorId="0" shapeId="0" xr:uid="{28890551-08BB-48EF-B4CF-0EE5C9AD0125}">
      <text>
        <r>
          <rPr>
            <sz val="9"/>
            <color indexed="81"/>
            <rFont val="Tahoma"/>
            <family val="2"/>
          </rPr>
          <t>RO_Count_MTD_by_GLID(acctdept: {Map!K379})</t>
        </r>
      </text>
    </comment>
    <comment ref="L27" authorId="0" shapeId="0" xr:uid="{0AB61DFE-0643-487E-87CE-4AB98D9AC2B9}">
      <text>
        <r>
          <rPr>
            <sz val="9"/>
            <color indexed="81"/>
            <rFont val="Tahoma"/>
            <family val="2"/>
          </rPr>
          <t>RO_Count_MTD_by_GLID(acctdept: {Map!L379})</t>
        </r>
      </text>
    </comment>
    <comment ref="C28" authorId="0" shapeId="0" xr:uid="{3C6CBA6C-1CFA-4B95-B151-1C302470D509}">
      <text>
        <r>
          <rPr>
            <sz val="9"/>
            <color indexed="81"/>
            <rFont val="Tahoma"/>
            <family val="2"/>
          </rPr>
          <t>RO_Count_MTD_by_GLID(acctdept: {Map!C380})</t>
        </r>
      </text>
    </comment>
    <comment ref="D28" authorId="0" shapeId="0" xr:uid="{6C1AB6E3-8678-4908-B976-1FDCF2CE96DA}">
      <text>
        <r>
          <rPr>
            <sz val="9"/>
            <color indexed="81"/>
            <rFont val="Tahoma"/>
            <family val="2"/>
          </rPr>
          <t>RO_Count_MTD_by_GLID(acctdept: {Map!D380})</t>
        </r>
      </text>
    </comment>
    <comment ref="E28" authorId="0" shapeId="0" xr:uid="{4EAFDB56-313E-4A25-98FE-746850AA593C}">
      <text>
        <r>
          <rPr>
            <sz val="9"/>
            <color indexed="81"/>
            <rFont val="Tahoma"/>
            <family val="2"/>
          </rPr>
          <t>RO_Count_MTD_by_GLID(acctdept: {Map!E380})</t>
        </r>
      </text>
    </comment>
    <comment ref="F28" authorId="0" shapeId="0" xr:uid="{20EC7CC8-0F19-4D11-ABBF-9ACDB4BF89F2}">
      <text>
        <r>
          <rPr>
            <sz val="9"/>
            <color indexed="81"/>
            <rFont val="Tahoma"/>
            <family val="2"/>
          </rPr>
          <t>RO_Count_MTD_by_GLID(acctdept: {Map!F380})</t>
        </r>
      </text>
    </comment>
    <comment ref="G28" authorId="0" shapeId="0" xr:uid="{5DA07F38-4C01-45E7-B6D7-A0B7F6CBEE1F}">
      <text>
        <r>
          <rPr>
            <sz val="9"/>
            <color indexed="81"/>
            <rFont val="Tahoma"/>
            <family val="2"/>
          </rPr>
          <t>RO_Count_MTD_by_GLID(acctdept: {Map!G380})</t>
        </r>
      </text>
    </comment>
    <comment ref="H28" authorId="0" shapeId="0" xr:uid="{D344CE6D-C0A9-424C-A640-832D441FD819}">
      <text>
        <r>
          <rPr>
            <sz val="9"/>
            <color indexed="81"/>
            <rFont val="Tahoma"/>
            <family val="2"/>
          </rPr>
          <t>RO_Count_MTD_by_GLID(acctdept: {Map!H380})</t>
        </r>
      </text>
    </comment>
    <comment ref="I28" authorId="0" shapeId="0" xr:uid="{4034C654-39FD-4158-8DBA-213BD6C0238D}">
      <text>
        <r>
          <rPr>
            <sz val="9"/>
            <color indexed="81"/>
            <rFont val="Tahoma"/>
            <family val="2"/>
          </rPr>
          <t>RO_Count_MTD_by_GLID(acctdept: {Map!I380})</t>
        </r>
      </text>
    </comment>
    <comment ref="J28" authorId="0" shapeId="0" xr:uid="{99BE7AA0-1E57-48CA-8EE3-55F23E3BBA7F}">
      <text>
        <r>
          <rPr>
            <sz val="9"/>
            <color indexed="81"/>
            <rFont val="Tahoma"/>
            <family val="2"/>
          </rPr>
          <t>RO_Count_MTD_by_GLID(acctdept: {Map!J380})</t>
        </r>
      </text>
    </comment>
    <comment ref="K28" authorId="0" shapeId="0" xr:uid="{4655D36F-881F-426E-BCEA-814D38B7AF9D}">
      <text>
        <r>
          <rPr>
            <sz val="9"/>
            <color indexed="81"/>
            <rFont val="Tahoma"/>
            <family val="2"/>
          </rPr>
          <t>RO_Count_MTD_by_GLID(acctdept: {Map!K380})</t>
        </r>
      </text>
    </comment>
    <comment ref="L28" authorId="0" shapeId="0" xr:uid="{1C7D00E5-B47A-4F99-BB86-05A29E21198D}">
      <text>
        <r>
          <rPr>
            <sz val="9"/>
            <color indexed="81"/>
            <rFont val="Tahoma"/>
            <family val="2"/>
          </rPr>
          <t>RO_Count_MTD_by_GLID(acctdept: {Map!L380})</t>
        </r>
      </text>
    </comment>
    <comment ref="C29" authorId="0" shapeId="0" xr:uid="{889041D3-4BAF-47CA-8D0E-138453A6D9B6}">
      <text>
        <r>
          <rPr>
            <sz val="9"/>
            <color indexed="81"/>
            <rFont val="Tahoma"/>
            <family val="2"/>
          </rPr>
          <t>RO_Count_MTD_by_GLID(acctdept: {Map!C392})</t>
        </r>
      </text>
    </comment>
    <comment ref="D29" authorId="0" shapeId="0" xr:uid="{6FADF677-65D3-4655-88E0-B061865F15ED}">
      <text>
        <r>
          <rPr>
            <sz val="9"/>
            <color indexed="81"/>
            <rFont val="Tahoma"/>
            <family val="2"/>
          </rPr>
          <t>RO_Count_MTD_by_GLID(acctdept: {Map!D392})</t>
        </r>
      </text>
    </comment>
    <comment ref="E29" authorId="0" shapeId="0" xr:uid="{906DEBB0-9908-472B-8BC1-8E8F84323B07}">
      <text>
        <r>
          <rPr>
            <sz val="9"/>
            <color indexed="81"/>
            <rFont val="Tahoma"/>
            <family val="2"/>
          </rPr>
          <t>RO_Count_MTD_by_GLID(acctdept: {Map!E392})</t>
        </r>
      </text>
    </comment>
    <comment ref="F29" authorId="0" shapeId="0" xr:uid="{6ADC1443-8461-40D7-8E47-2E52F55E7DF6}">
      <text>
        <r>
          <rPr>
            <sz val="9"/>
            <color indexed="81"/>
            <rFont val="Tahoma"/>
            <family val="2"/>
          </rPr>
          <t>RO_Count_MTD_by_GLID(acctdept: {Map!F392})</t>
        </r>
      </text>
    </comment>
    <comment ref="G29" authorId="0" shapeId="0" xr:uid="{7CC77EB4-C8B3-466B-A5FD-4ADE9895688E}">
      <text>
        <r>
          <rPr>
            <sz val="9"/>
            <color indexed="81"/>
            <rFont val="Tahoma"/>
            <family val="2"/>
          </rPr>
          <t>RO_Count_MTD_by_GLID(acctdept: {Map!G392})</t>
        </r>
      </text>
    </comment>
    <comment ref="H29" authorId="0" shapeId="0" xr:uid="{94A6A67C-3CE1-4CB7-BDD2-D9F8685EC942}">
      <text>
        <r>
          <rPr>
            <sz val="9"/>
            <color indexed="81"/>
            <rFont val="Tahoma"/>
            <family val="2"/>
          </rPr>
          <t>RO_Count_MTD_by_GLID(acctdept: {Map!H392})</t>
        </r>
      </text>
    </comment>
    <comment ref="I29" authorId="0" shapeId="0" xr:uid="{1BD69CD8-1255-46AE-99BC-85D234A25814}">
      <text>
        <r>
          <rPr>
            <sz val="9"/>
            <color indexed="81"/>
            <rFont val="Tahoma"/>
            <family val="2"/>
          </rPr>
          <t>RO_Count_MTD_by_GLID(acctdept: {Map!I392})</t>
        </r>
      </text>
    </comment>
    <comment ref="J29" authorId="0" shapeId="0" xr:uid="{918E87DF-5574-429C-A4F9-0BC29050C4CA}">
      <text>
        <r>
          <rPr>
            <sz val="9"/>
            <color indexed="81"/>
            <rFont val="Tahoma"/>
            <family val="2"/>
          </rPr>
          <t>RO_Count_MTD_by_GLID(acctdept: {Map!J392})</t>
        </r>
      </text>
    </comment>
    <comment ref="K29" authorId="0" shapeId="0" xr:uid="{860707B9-FC56-446F-8C65-E60DA5F050A5}">
      <text>
        <r>
          <rPr>
            <sz val="9"/>
            <color indexed="81"/>
            <rFont val="Tahoma"/>
            <family val="2"/>
          </rPr>
          <t>RO_Count_MTD_by_GLID(acctdept: {Map!K392})</t>
        </r>
      </text>
    </comment>
    <comment ref="L29" authorId="0" shapeId="0" xr:uid="{300C3D13-F787-4900-A63F-E978A3E10B2D}">
      <text>
        <r>
          <rPr>
            <sz val="9"/>
            <color indexed="81"/>
            <rFont val="Tahoma"/>
            <family val="2"/>
          </rPr>
          <t>RO_Count_MTD_by_GLID(acctdept: {Map!L392})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Addan</author>
    <author>Windows User</author>
    <author>Spencer Bates</author>
  </authors>
  <commentList>
    <comment ref="B2" authorId="0" shapeId="0" xr:uid="{0CA63808-F501-4597-A552-89DE737B6998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1)
</t>
        </r>
      </text>
    </comment>
    <comment ref="E2" authorId="1" shapeId="0" xr:uid="{65F0F38D-FC29-4778-80F3-31D132AAB1E4}">
      <text>
        <r>
          <rPr>
            <b/>
            <sz val="9"/>
            <color indexed="81"/>
            <rFont val="Tahoma"/>
            <family val="2"/>
          </rPr>
          <t xml:space="preserve">ReportDate()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 shapeId="0" xr:uid="{C4E92798-FFC5-4D86-ADBA-9EB1094C3429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2)
</t>
        </r>
      </text>
    </comment>
    <comment ref="B4" authorId="0" shapeId="0" xr:uid="{4BDCC487-4D53-4189-A6BC-05592FED2383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3
)
</t>
        </r>
      </text>
    </comment>
    <comment ref="B5" authorId="0" shapeId="0" xr:uid="{76B14677-BB50-461C-AAD9-579BCE8A889C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4)
</t>
        </r>
      </text>
    </comment>
    <comment ref="B6" authorId="0" shapeId="0" xr:uid="{672EC281-3255-4D2A-B16F-C737E71A114D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5)
</t>
        </r>
      </text>
    </comment>
    <comment ref="B7" authorId="0" shapeId="0" xr:uid="{E7A77981-E204-4B71-BC15-0FD5F4133F98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6)
</t>
        </r>
      </text>
    </comment>
    <comment ref="B8" authorId="0" shapeId="0" xr:uid="{89253685-F25C-4890-B3E3-439E85F4666A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7)
</t>
        </r>
      </text>
    </comment>
    <comment ref="B9" authorId="0" shapeId="0" xr:uid="{CF856DF2-C6D4-48C9-AEA0-C5BF5D88BCE7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8)
</t>
        </r>
      </text>
    </comment>
    <comment ref="B10" authorId="0" shapeId="0" xr:uid="{6A5005E5-4875-4A86-83CF-17F2DF4E1EBF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9)
</t>
        </r>
      </text>
    </comment>
    <comment ref="B11" authorId="0" shapeId="0" xr:uid="{B6FBF907-7196-41A5-833D-1C66A54E76EF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10)
</t>
        </r>
      </text>
    </comment>
    <comment ref="B12" authorId="0" shapeId="0" xr:uid="{B4DE5614-73B4-4510-B688-1BD95D77B51D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11)
</t>
        </r>
      </text>
    </comment>
    <comment ref="B13" authorId="0" shapeId="0" xr:uid="{DB199879-56F0-4C0D-96E5-997A19395667}">
      <text>
        <r>
          <rPr>
            <sz val="9"/>
            <color indexed="81"/>
            <rFont val="Tahoma"/>
            <family val="2"/>
          </rPr>
          <t xml:space="preserve">Account_Activity_For_Calendar_Month(acctdept: {Map!C91}, calendarmonth: 12)
</t>
        </r>
      </text>
    </comment>
    <comment ref="C18" authorId="2" shapeId="0" xr:uid="{294B9A4C-1E4D-4B26-9B7D-D28BD00BE53C}">
      <text>
        <r>
          <rPr>
            <sz val="9"/>
            <color indexed="81"/>
            <rFont val="Tahoma"/>
            <family val="2"/>
          </rPr>
          <t>Major_Unit_Count_by_Account(acctdept: {Map!C12})</t>
        </r>
      </text>
    </comment>
    <comment ref="D18" authorId="2" shapeId="0" xr:uid="{54A0C238-D9B1-4522-8BED-DC74597C9DCC}">
      <text>
        <r>
          <rPr>
            <sz val="9"/>
            <color indexed="81"/>
            <rFont val="Tahoma"/>
            <family val="2"/>
          </rPr>
          <t>Major_Unit_Count_by_Account(acctdept: {Map!D12})</t>
        </r>
      </text>
    </comment>
    <comment ref="E18" authorId="2" shapeId="0" xr:uid="{7613CD39-C22C-4687-B662-B2637BEA0081}">
      <text>
        <r>
          <rPr>
            <sz val="9"/>
            <color indexed="81"/>
            <rFont val="Tahoma"/>
            <family val="2"/>
          </rPr>
          <t>Major_Unit_Count_by_Account(acctdept: {Map!E12})</t>
        </r>
      </text>
    </comment>
    <comment ref="F18" authorId="2" shapeId="0" xr:uid="{2278AEF3-5A6A-499D-8C75-7C6D94C8F00F}">
      <text>
        <r>
          <rPr>
            <sz val="9"/>
            <color indexed="81"/>
            <rFont val="Tahoma"/>
            <family val="2"/>
          </rPr>
          <t>Major_Unit_Count_by_Account(acctdept: {Map!F12})</t>
        </r>
      </text>
    </comment>
    <comment ref="G18" authorId="2" shapeId="0" xr:uid="{350AB126-4B4A-4048-8019-23C92491B7D2}">
      <text>
        <r>
          <rPr>
            <sz val="9"/>
            <color indexed="81"/>
            <rFont val="Tahoma"/>
            <family val="2"/>
          </rPr>
          <t>Major_Unit_Count_by_Account(acctdept: {Map!G12})</t>
        </r>
      </text>
    </comment>
    <comment ref="H18" authorId="2" shapeId="0" xr:uid="{E439478B-F4F0-4429-AC56-99AEB9F9EAC2}">
      <text>
        <r>
          <rPr>
            <sz val="9"/>
            <color indexed="81"/>
            <rFont val="Tahoma"/>
            <family val="2"/>
          </rPr>
          <t>Major_Unit_Count_by_Account(acctdept: {Map!H12})</t>
        </r>
      </text>
    </comment>
    <comment ref="I18" authorId="2" shapeId="0" xr:uid="{10CE289A-4BB3-4057-949D-A369C9B7C3F7}">
      <text>
        <r>
          <rPr>
            <sz val="9"/>
            <color indexed="81"/>
            <rFont val="Tahoma"/>
            <family val="2"/>
          </rPr>
          <t>Major_Unit_Count_by_Account(acctdept: {Map!I12})</t>
        </r>
      </text>
    </comment>
    <comment ref="J18" authorId="2" shapeId="0" xr:uid="{3F9AF327-7995-4A2C-A906-4E380FC44B88}">
      <text>
        <r>
          <rPr>
            <sz val="9"/>
            <color indexed="81"/>
            <rFont val="Tahoma"/>
            <family val="2"/>
          </rPr>
          <t>Major_Unit_Count_by_Account(acctdept: {Map!J12})</t>
        </r>
      </text>
    </comment>
    <comment ref="K18" authorId="2" shapeId="0" xr:uid="{F0C3D425-D0A5-4F81-893A-F45D8A356CA8}">
      <text>
        <r>
          <rPr>
            <sz val="9"/>
            <color indexed="81"/>
            <rFont val="Tahoma"/>
            <family val="2"/>
          </rPr>
          <t>Major_Unit_Count_by_Account(acctdept: {Map!K12})</t>
        </r>
      </text>
    </comment>
    <comment ref="L18" authorId="2" shapeId="0" xr:uid="{ABFD8EC4-4734-4953-B74E-38A1D18758EC}">
      <text>
        <r>
          <rPr>
            <sz val="9"/>
            <color indexed="81"/>
            <rFont val="Tahoma"/>
            <family val="2"/>
          </rPr>
          <t>Major_Unit_Count_by_Account(acctdept: {Map!L12})</t>
        </r>
      </text>
    </comment>
    <comment ref="C19" authorId="2" shapeId="0" xr:uid="{46641712-D6EB-480D-82A8-E3A730117B5C}">
      <text>
        <r>
          <rPr>
            <sz val="9"/>
            <color indexed="81"/>
            <rFont val="Tahoma"/>
            <family val="2"/>
          </rPr>
          <t>Major_Unit_Count_by_Account(acctdept: {Map!C13})</t>
        </r>
      </text>
    </comment>
    <comment ref="D19" authorId="2" shapeId="0" xr:uid="{C26E7113-0F05-4A98-A48E-5CAB5443D6B4}">
      <text>
        <r>
          <rPr>
            <sz val="9"/>
            <color indexed="81"/>
            <rFont val="Tahoma"/>
            <family val="2"/>
          </rPr>
          <t>Major_Unit_Count_by_Account(acctdept: {Map!D13})</t>
        </r>
      </text>
    </comment>
    <comment ref="E19" authorId="2" shapeId="0" xr:uid="{B8FE9F7A-822D-4F90-B008-850C8C7B75D3}">
      <text>
        <r>
          <rPr>
            <sz val="9"/>
            <color indexed="81"/>
            <rFont val="Tahoma"/>
            <family val="2"/>
          </rPr>
          <t>Major_Unit_Count_by_Account(acctdept: {Map!E13})</t>
        </r>
      </text>
    </comment>
    <comment ref="F19" authorId="2" shapeId="0" xr:uid="{703E4986-2178-49CB-8908-5D5BF9F9A616}">
      <text>
        <r>
          <rPr>
            <sz val="9"/>
            <color indexed="81"/>
            <rFont val="Tahoma"/>
            <family val="2"/>
          </rPr>
          <t>Major_Unit_Count_by_Account(acctdept: {Map!F13})</t>
        </r>
      </text>
    </comment>
    <comment ref="G19" authorId="2" shapeId="0" xr:uid="{DC8A1230-261F-4EDD-B43B-FB702370E2F6}">
      <text>
        <r>
          <rPr>
            <sz val="9"/>
            <color indexed="81"/>
            <rFont val="Tahoma"/>
            <family val="2"/>
          </rPr>
          <t>Major_Unit_Count_by_Account(acctdept: {Map!G13})</t>
        </r>
      </text>
    </comment>
    <comment ref="H19" authorId="2" shapeId="0" xr:uid="{DB97A27F-23B5-47CB-8FD2-5B8FC8E057DD}">
      <text>
        <r>
          <rPr>
            <sz val="9"/>
            <color indexed="81"/>
            <rFont val="Tahoma"/>
            <family val="2"/>
          </rPr>
          <t>Major_Unit_Count_by_Account(acctdept: {Map!H13})</t>
        </r>
      </text>
    </comment>
    <comment ref="I19" authorId="2" shapeId="0" xr:uid="{1798EB35-18C6-4CEF-9768-035A09400D40}">
      <text>
        <r>
          <rPr>
            <sz val="9"/>
            <color indexed="81"/>
            <rFont val="Tahoma"/>
            <family val="2"/>
          </rPr>
          <t>Major_Unit_Count_by_Account(acctdept: {Map!I13})</t>
        </r>
      </text>
    </comment>
    <comment ref="J19" authorId="2" shapeId="0" xr:uid="{9B965C7D-25AD-40FC-BE4A-51976D6C6818}">
      <text>
        <r>
          <rPr>
            <sz val="9"/>
            <color indexed="81"/>
            <rFont val="Tahoma"/>
            <family val="2"/>
          </rPr>
          <t>Major_Unit_Count_by_Account(acctdept: {Map!J13})</t>
        </r>
      </text>
    </comment>
    <comment ref="K19" authorId="2" shapeId="0" xr:uid="{51A94F72-A9EB-4552-B69E-0F09ACE62065}">
      <text>
        <r>
          <rPr>
            <sz val="9"/>
            <color indexed="81"/>
            <rFont val="Tahoma"/>
            <family val="2"/>
          </rPr>
          <t>Major_Unit_Count_by_Account(acctdept: {Map!K13})</t>
        </r>
      </text>
    </comment>
    <comment ref="L19" authorId="2" shapeId="0" xr:uid="{3B48E63B-7818-40A6-991A-CA9B2365D50C}">
      <text>
        <r>
          <rPr>
            <sz val="9"/>
            <color indexed="81"/>
            <rFont val="Tahoma"/>
            <family val="2"/>
          </rPr>
          <t>Major_Unit_Count_by_Account(acctdept: {Map!L13})</t>
        </r>
      </text>
    </comment>
    <comment ref="C20" authorId="2" shapeId="0" xr:uid="{7190E55F-B6C1-4D30-B136-170B6056763D}">
      <text>
        <r>
          <rPr>
            <sz val="9"/>
            <color indexed="81"/>
            <rFont val="Tahoma"/>
            <family val="2"/>
          </rPr>
          <t>Major_Unit_Count_by_Account(acctdept: {Map!C14})</t>
        </r>
      </text>
    </comment>
    <comment ref="D20" authorId="2" shapeId="0" xr:uid="{CFE6C84B-9251-49C3-B1DA-66494DAA6DB1}">
      <text>
        <r>
          <rPr>
            <sz val="9"/>
            <color indexed="81"/>
            <rFont val="Tahoma"/>
            <family val="2"/>
          </rPr>
          <t>Major_Unit_Count_by_Account(acctdept: {Map!D14})</t>
        </r>
      </text>
    </comment>
    <comment ref="E20" authorId="2" shapeId="0" xr:uid="{D3AAD2FA-7306-4EF8-9D94-02B6A3188A4C}">
      <text>
        <r>
          <rPr>
            <sz val="9"/>
            <color indexed="81"/>
            <rFont val="Tahoma"/>
            <family val="2"/>
          </rPr>
          <t>Major_Unit_Count_by_Account(acctdept: {Map!E14})</t>
        </r>
      </text>
    </comment>
    <comment ref="F20" authorId="2" shapeId="0" xr:uid="{EC48932C-69E7-433A-A7EA-45346A8B4DC3}">
      <text>
        <r>
          <rPr>
            <sz val="9"/>
            <color indexed="81"/>
            <rFont val="Tahoma"/>
            <family val="2"/>
          </rPr>
          <t>Major_Unit_Count_by_Account(acctdept: {Map!F14})</t>
        </r>
      </text>
    </comment>
    <comment ref="G20" authorId="2" shapeId="0" xr:uid="{27CB0657-4EBA-4DD2-A40B-301BFF114144}">
      <text>
        <r>
          <rPr>
            <sz val="9"/>
            <color indexed="81"/>
            <rFont val="Tahoma"/>
            <family val="2"/>
          </rPr>
          <t>Major_Unit_Count_by_Account(acctdept: {Map!G14})</t>
        </r>
      </text>
    </comment>
    <comment ref="H20" authorId="2" shapeId="0" xr:uid="{55C88805-E20F-48A8-B6EF-075757E9D5CB}">
      <text>
        <r>
          <rPr>
            <sz val="9"/>
            <color indexed="81"/>
            <rFont val="Tahoma"/>
            <family val="2"/>
          </rPr>
          <t>Major_Unit_Count_by_Account(acctdept: {Map!H14})</t>
        </r>
      </text>
    </comment>
    <comment ref="I20" authorId="2" shapeId="0" xr:uid="{C2EF264C-2F8D-43F8-A919-DD9F88BE1E86}">
      <text>
        <r>
          <rPr>
            <sz val="9"/>
            <color indexed="81"/>
            <rFont val="Tahoma"/>
            <family val="2"/>
          </rPr>
          <t>Major_Unit_Count_by_Account(acctdept: {Map!I14})</t>
        </r>
      </text>
    </comment>
    <comment ref="J20" authorId="2" shapeId="0" xr:uid="{4E02AB49-FF00-423E-A24C-A6B913CD79A8}">
      <text>
        <r>
          <rPr>
            <sz val="9"/>
            <color indexed="81"/>
            <rFont val="Tahoma"/>
            <family val="2"/>
          </rPr>
          <t>Major_Unit_Count_by_Account(acctdept: {Map!J14})</t>
        </r>
      </text>
    </comment>
    <comment ref="K20" authorId="2" shapeId="0" xr:uid="{76480915-8034-455C-83D3-787DDB5670ED}">
      <text>
        <r>
          <rPr>
            <sz val="9"/>
            <color indexed="81"/>
            <rFont val="Tahoma"/>
            <family val="2"/>
          </rPr>
          <t>Major_Unit_Count_by_Account(acctdept: {Map!K14})</t>
        </r>
      </text>
    </comment>
    <comment ref="L20" authorId="2" shapeId="0" xr:uid="{4A25E0B3-2A49-4FCB-8364-056D7B50920E}">
      <text>
        <r>
          <rPr>
            <sz val="9"/>
            <color indexed="81"/>
            <rFont val="Tahoma"/>
            <family val="2"/>
          </rPr>
          <t>Major_Unit_Count_by_Account(acctdept: {Map!L14})</t>
        </r>
      </text>
    </comment>
    <comment ref="C21" authorId="2" shapeId="0" xr:uid="{2C570A35-99A1-4D5C-8787-C58749608124}">
      <text>
        <r>
          <rPr>
            <sz val="9"/>
            <color indexed="81"/>
            <rFont val="Tahoma"/>
            <family val="2"/>
          </rPr>
          <t>Major_Unit_Count_by_Account(acctdept: {Map!C16})</t>
        </r>
      </text>
    </comment>
    <comment ref="D21" authorId="2" shapeId="0" xr:uid="{EED4C652-2B43-4896-BC4F-CD0DBCE4A5EB}">
      <text>
        <r>
          <rPr>
            <sz val="9"/>
            <color indexed="81"/>
            <rFont val="Tahoma"/>
            <family val="2"/>
          </rPr>
          <t>Major_Unit_Count_by_Account(acctdept: {Map!D16})</t>
        </r>
      </text>
    </comment>
    <comment ref="E21" authorId="2" shapeId="0" xr:uid="{FC9DC7A7-BE3B-4E02-AF9E-840357004E48}">
      <text>
        <r>
          <rPr>
            <sz val="9"/>
            <color indexed="81"/>
            <rFont val="Tahoma"/>
            <family val="2"/>
          </rPr>
          <t>Major_Unit_Count_by_Account(acctdept: {Map!E16})</t>
        </r>
      </text>
    </comment>
    <comment ref="F21" authorId="2" shapeId="0" xr:uid="{ED83A53E-7225-452B-BA4E-A1169CFE88F1}">
      <text>
        <r>
          <rPr>
            <sz val="9"/>
            <color indexed="81"/>
            <rFont val="Tahoma"/>
            <family val="2"/>
          </rPr>
          <t>Major_Unit_Count_by_Account(acctdept: {Map!F16})</t>
        </r>
      </text>
    </comment>
    <comment ref="G21" authorId="2" shapeId="0" xr:uid="{FFAC0298-F201-4A3B-B288-F7D809B894A8}">
      <text>
        <r>
          <rPr>
            <sz val="9"/>
            <color indexed="81"/>
            <rFont val="Tahoma"/>
            <family val="2"/>
          </rPr>
          <t>Major_Unit_Count_by_Account(acctdept: {Map!G16})</t>
        </r>
      </text>
    </comment>
    <comment ref="H21" authorId="2" shapeId="0" xr:uid="{5894C14A-2ACE-4100-953E-D829BB0BAFFA}">
      <text>
        <r>
          <rPr>
            <sz val="9"/>
            <color indexed="81"/>
            <rFont val="Tahoma"/>
            <family val="2"/>
          </rPr>
          <t>Major_Unit_Count_by_Account(acctdept: {Map!H16})</t>
        </r>
      </text>
    </comment>
    <comment ref="I21" authorId="2" shapeId="0" xr:uid="{7F2EB097-27F0-457C-916D-E7E79FE90D30}">
      <text>
        <r>
          <rPr>
            <sz val="9"/>
            <color indexed="81"/>
            <rFont val="Tahoma"/>
            <family val="2"/>
          </rPr>
          <t>Major_Unit_Count_by_Account(acctdept: {Map!I16})</t>
        </r>
      </text>
    </comment>
    <comment ref="J21" authorId="2" shapeId="0" xr:uid="{786A4D42-8EDE-49BE-BC3A-BC418C72DF55}">
      <text>
        <r>
          <rPr>
            <sz val="9"/>
            <color indexed="81"/>
            <rFont val="Tahoma"/>
            <family val="2"/>
          </rPr>
          <t>Major_Unit_Count_by_Account(acctdept: {Map!J16})</t>
        </r>
      </text>
    </comment>
    <comment ref="K21" authorId="2" shapeId="0" xr:uid="{4D592379-D2D1-48AA-B160-3A26C06D4CF6}">
      <text>
        <r>
          <rPr>
            <sz val="9"/>
            <color indexed="81"/>
            <rFont val="Tahoma"/>
            <family val="2"/>
          </rPr>
          <t>Major_Unit_Count_by_Account(acctdept: {Map!K16})</t>
        </r>
      </text>
    </comment>
    <comment ref="L21" authorId="2" shapeId="0" xr:uid="{F3F117B6-4A6C-47AD-82D8-E35615AF34AC}">
      <text>
        <r>
          <rPr>
            <sz val="9"/>
            <color indexed="81"/>
            <rFont val="Tahoma"/>
            <family val="2"/>
          </rPr>
          <t>Major_Unit_Count_by_Account(acctdept: {Map!L16})</t>
        </r>
      </text>
    </comment>
    <comment ref="C22" authorId="2" shapeId="0" xr:uid="{E799B3FA-E297-409F-9784-C35569E127EE}">
      <text>
        <r>
          <rPr>
            <sz val="9"/>
            <color indexed="81"/>
            <rFont val="Tahoma"/>
            <family val="2"/>
          </rPr>
          <t>Major_Unit_Count_by_Account(acctdept: {Map!C17})</t>
        </r>
      </text>
    </comment>
    <comment ref="D22" authorId="2" shapeId="0" xr:uid="{9596790A-D333-43FD-A5A5-0BE2C1A36780}">
      <text>
        <r>
          <rPr>
            <sz val="9"/>
            <color indexed="81"/>
            <rFont val="Tahoma"/>
            <family val="2"/>
          </rPr>
          <t>Major_Unit_Count_by_Account(acctdept: {Map!D17})</t>
        </r>
      </text>
    </comment>
    <comment ref="E22" authorId="2" shapeId="0" xr:uid="{4E6A6F48-E6BC-4843-A8A5-FA7C6B01A080}">
      <text>
        <r>
          <rPr>
            <sz val="9"/>
            <color indexed="81"/>
            <rFont val="Tahoma"/>
            <family val="2"/>
          </rPr>
          <t>Major_Unit_Count_by_Account(acctdept: {Map!E17})</t>
        </r>
      </text>
    </comment>
    <comment ref="F22" authorId="2" shapeId="0" xr:uid="{5337ED57-5114-44D6-9598-0579F5C42879}">
      <text>
        <r>
          <rPr>
            <sz val="9"/>
            <color indexed="81"/>
            <rFont val="Tahoma"/>
            <family val="2"/>
          </rPr>
          <t>Major_Unit_Count_by_Account(acctdept: {Map!F17})</t>
        </r>
      </text>
    </comment>
    <comment ref="G22" authorId="2" shapeId="0" xr:uid="{C0E72132-BE85-4D7D-A5DC-5F3D6D0679F0}">
      <text>
        <r>
          <rPr>
            <sz val="9"/>
            <color indexed="81"/>
            <rFont val="Tahoma"/>
            <family val="2"/>
          </rPr>
          <t>Major_Unit_Count_by_Account(acctdept: {Map!G17})</t>
        </r>
      </text>
    </comment>
    <comment ref="H22" authorId="2" shapeId="0" xr:uid="{75EAE3F4-BEE5-4ECB-83E7-26DC7BBF302C}">
      <text>
        <r>
          <rPr>
            <sz val="9"/>
            <color indexed="81"/>
            <rFont val="Tahoma"/>
            <family val="2"/>
          </rPr>
          <t>Major_Unit_Count_by_Account(acctdept: {Map!H17})</t>
        </r>
      </text>
    </comment>
    <comment ref="I22" authorId="2" shapeId="0" xr:uid="{FE3A2059-DB8B-4DEF-96FB-416492A66350}">
      <text>
        <r>
          <rPr>
            <sz val="9"/>
            <color indexed="81"/>
            <rFont val="Tahoma"/>
            <family val="2"/>
          </rPr>
          <t>Major_Unit_Count_by_Account(acctdept: {Map!I17})</t>
        </r>
      </text>
    </comment>
    <comment ref="J22" authorId="2" shapeId="0" xr:uid="{E9DA3AB7-7767-4AC2-939F-162FD7AA3A24}">
      <text>
        <r>
          <rPr>
            <sz val="9"/>
            <color indexed="81"/>
            <rFont val="Tahoma"/>
            <family val="2"/>
          </rPr>
          <t>Major_Unit_Count_by_Account(acctdept: {Map!J17})</t>
        </r>
      </text>
    </comment>
    <comment ref="K22" authorId="2" shapeId="0" xr:uid="{EEF7988A-C263-43D3-9F3A-FBB5024FAB4B}">
      <text>
        <r>
          <rPr>
            <sz val="9"/>
            <color indexed="81"/>
            <rFont val="Tahoma"/>
            <family val="2"/>
          </rPr>
          <t>Major_Unit_Count_by_Account(acctdept: {Map!K17})</t>
        </r>
      </text>
    </comment>
    <comment ref="L22" authorId="2" shapeId="0" xr:uid="{1AD59BF2-032D-423A-BCAF-E159ADCFAF7A}">
      <text>
        <r>
          <rPr>
            <sz val="9"/>
            <color indexed="81"/>
            <rFont val="Tahoma"/>
            <family val="2"/>
          </rPr>
          <t>Major_Unit_Count_by_Account(acctdept: {Map!L17})</t>
        </r>
      </text>
    </comment>
    <comment ref="C23" authorId="2" shapeId="0" xr:uid="{6E7A9152-E490-49A0-AFF1-567B51FAB413}">
      <text>
        <r>
          <rPr>
            <sz val="9"/>
            <color indexed="81"/>
            <rFont val="Tahoma"/>
            <family val="2"/>
          </rPr>
          <t>Major_Unit_Count_by_Account(acctdept: {Map!C18})</t>
        </r>
      </text>
    </comment>
    <comment ref="D23" authorId="2" shapeId="0" xr:uid="{C00E9359-BCA5-4750-8ABF-53D4928F0561}">
      <text>
        <r>
          <rPr>
            <sz val="9"/>
            <color indexed="81"/>
            <rFont val="Tahoma"/>
            <family val="2"/>
          </rPr>
          <t>Major_Unit_Count_by_Account(acctdept: {Map!D18})</t>
        </r>
      </text>
    </comment>
    <comment ref="E23" authorId="2" shapeId="0" xr:uid="{9930B9ED-9250-4CEF-BE5C-E66AC05C6645}">
      <text>
        <r>
          <rPr>
            <sz val="9"/>
            <color indexed="81"/>
            <rFont val="Tahoma"/>
            <family val="2"/>
          </rPr>
          <t>Major_Unit_Count_by_Account(acctdept: {Map!E18})</t>
        </r>
      </text>
    </comment>
    <comment ref="F23" authorId="2" shapeId="0" xr:uid="{94B2A282-052A-44A3-8FB2-211F0AD35656}">
      <text>
        <r>
          <rPr>
            <sz val="9"/>
            <color indexed="81"/>
            <rFont val="Tahoma"/>
            <family val="2"/>
          </rPr>
          <t>Major_Unit_Count_by_Account(acctdept: {Map!F18})</t>
        </r>
      </text>
    </comment>
    <comment ref="G23" authorId="2" shapeId="0" xr:uid="{F13A5A7E-929F-42DF-B515-0CF5EC831343}">
      <text>
        <r>
          <rPr>
            <sz val="9"/>
            <color indexed="81"/>
            <rFont val="Tahoma"/>
            <family val="2"/>
          </rPr>
          <t>Major_Unit_Count_by_Account(acctdept: {Map!G18})</t>
        </r>
      </text>
    </comment>
    <comment ref="H23" authorId="2" shapeId="0" xr:uid="{5A00DFF9-5DFD-4D57-B575-77F8B3DF9F4C}">
      <text>
        <r>
          <rPr>
            <sz val="9"/>
            <color indexed="81"/>
            <rFont val="Tahoma"/>
            <family val="2"/>
          </rPr>
          <t>Major_Unit_Count_by_Account(acctdept: {Map!H18})</t>
        </r>
      </text>
    </comment>
    <comment ref="I23" authorId="2" shapeId="0" xr:uid="{DEF742E0-0DEA-429F-A512-54A45B97E734}">
      <text>
        <r>
          <rPr>
            <sz val="9"/>
            <color indexed="81"/>
            <rFont val="Tahoma"/>
            <family val="2"/>
          </rPr>
          <t>Major_Unit_Count_by_Account(acctdept: {Map!I18})</t>
        </r>
      </text>
    </comment>
    <comment ref="J23" authorId="2" shapeId="0" xr:uid="{C129284C-6F15-4C2F-81D4-912F80B168F3}">
      <text>
        <r>
          <rPr>
            <sz val="9"/>
            <color indexed="81"/>
            <rFont val="Tahoma"/>
            <family val="2"/>
          </rPr>
          <t>Major_Unit_Count_by_Account(acctdept: {Map!J18})</t>
        </r>
      </text>
    </comment>
    <comment ref="K23" authorId="2" shapeId="0" xr:uid="{CEA6A68A-EEB6-4AF4-8F84-62A46DE4B6DF}">
      <text>
        <r>
          <rPr>
            <sz val="9"/>
            <color indexed="81"/>
            <rFont val="Tahoma"/>
            <family val="2"/>
          </rPr>
          <t>Major_Unit_Count_by_Account(acctdept: {Map!K18})</t>
        </r>
      </text>
    </comment>
    <comment ref="L23" authorId="2" shapeId="0" xr:uid="{4F0B1F79-C526-4B86-985C-25B84471E05D}">
      <text>
        <r>
          <rPr>
            <sz val="9"/>
            <color indexed="81"/>
            <rFont val="Tahoma"/>
            <family val="2"/>
          </rPr>
          <t>Major_Unit_Count_by_Account(acctdept: {Map!L18})</t>
        </r>
      </text>
    </comment>
  </commentList>
</comments>
</file>

<file path=xl/sharedStrings.xml><?xml version="1.0" encoding="utf-8"?>
<sst xmlns="http://schemas.openxmlformats.org/spreadsheetml/2006/main" count="1628" uniqueCount="1128">
  <si>
    <t>Financial Statement</t>
  </si>
  <si>
    <t>BALANCE SHEET - WHOLE DOLLARS ONLY</t>
  </si>
  <si>
    <t>PAGE 1</t>
  </si>
  <si>
    <t>DEALER NO.</t>
  </si>
  <si>
    <t>DATE RECEIVED</t>
  </si>
  <si>
    <t>STATEMENT PERIOD</t>
  </si>
  <si>
    <t xml:space="preserve"> </t>
  </si>
  <si>
    <t>BM CODE NO.</t>
  </si>
  <si>
    <t>ASSETS</t>
  </si>
  <si>
    <t>AMOUNT</t>
  </si>
  <si>
    <t>Line No.</t>
  </si>
  <si>
    <t>LIABILITIES</t>
  </si>
  <si>
    <t>CASH &amp; CONTRACTS</t>
  </si>
  <si>
    <t>NOTES PAYABLE</t>
  </si>
  <si>
    <t>Total Cash and Contracts (Lines 3 - 6)</t>
  </si>
  <si>
    <t>RECEIVABLES</t>
  </si>
  <si>
    <t>PAST DUE</t>
  </si>
  <si>
    <t xml:space="preserve">Total Notes Payable (Lines 3 - 8) </t>
  </si>
  <si>
    <t>ACCOUNTS PAYABLE</t>
  </si>
  <si>
    <t>Total Receivables (Lines  10 - 15)</t>
  </si>
  <si>
    <t>ACCRUED LIABILITIES</t>
  </si>
  <si>
    <t>MOTORCYCLE INVENTORIES</t>
  </si>
  <si>
    <t>New Motorcycle Inventories</t>
  </si>
  <si>
    <t>(Aged - Over 30 $ Amount)</t>
  </si>
  <si>
    <t>UNITS</t>
  </si>
  <si>
    <t>(</t>
  </si>
  <si>
    <t>)</t>
  </si>
  <si>
    <t>Total New M/C Inventories (Lines 20 - 23)</t>
  </si>
  <si>
    <t>Used Motorcycle Inventories</t>
  </si>
  <si>
    <t>Total Accrued Liabilities (Lines 17 - 27)</t>
  </si>
  <si>
    <t>Total Current Liabilites (Lines 9, 15, 28)</t>
  </si>
  <si>
    <t>Total Used M/C Inventories (Lines 26 - 29)</t>
  </si>
  <si>
    <t>OTHER INVENTORIES</t>
  </si>
  <si>
    <t>Total Long Term Debt (Lines 30 - 33)</t>
  </si>
  <si>
    <t>TOTAL LIABILITIES (Lines 29, 34)</t>
  </si>
  <si>
    <t>NET WORTH</t>
  </si>
  <si>
    <t>Corporation Only</t>
  </si>
  <si>
    <t>Dividends (375)</t>
  </si>
  <si>
    <t>Proprietor or Partnership</t>
  </si>
  <si>
    <t>CURRENT EARNINGS - BEFORE INCOME TAXES</t>
  </si>
  <si>
    <t>Total Other Inventories (Lines 33 - 47)</t>
  </si>
  <si>
    <t>BMW</t>
  </si>
  <si>
    <t>OTHER</t>
  </si>
  <si>
    <t>RETAIL</t>
  </si>
  <si>
    <t>W/S</t>
  </si>
  <si>
    <t>Profit / Loss Amount</t>
  </si>
  <si>
    <t>TOTAL INVENTORIES (Lines  24, 30, 48)</t>
  </si>
  <si>
    <t>JANUARY</t>
  </si>
  <si>
    <t>FEBRUARY</t>
  </si>
  <si>
    <t>OTHER CURRENT ASSETS</t>
  </si>
  <si>
    <t>MARCH</t>
  </si>
  <si>
    <t>APRIL</t>
  </si>
  <si>
    <t>MAY</t>
  </si>
  <si>
    <t>JUNE</t>
  </si>
  <si>
    <t>JULY</t>
  </si>
  <si>
    <t>Total Other Current Assets (Lines  52 - 55)</t>
  </si>
  <si>
    <t>AUGUST</t>
  </si>
  <si>
    <t>TOTAL CURRENT ASSETS (Lines 7, 16, 49, 56)</t>
  </si>
  <si>
    <t>SEPTEMBER</t>
  </si>
  <si>
    <t>OCTOBER</t>
  </si>
  <si>
    <t>FIXED ASSETS</t>
  </si>
  <si>
    <t>NOVEMBER</t>
  </si>
  <si>
    <t>Description</t>
  </si>
  <si>
    <t>Acct</t>
  </si>
  <si>
    <t>Cost</t>
  </si>
  <si>
    <t>Depreciation</t>
  </si>
  <si>
    <t>Balance</t>
  </si>
  <si>
    <t>DECEMBER</t>
  </si>
  <si>
    <t>Land</t>
  </si>
  <si>
    <t>TOTAL</t>
  </si>
  <si>
    <t>Building Improvements</t>
  </si>
  <si>
    <t>PROVISION FOR INCOME TAXES</t>
  </si>
  <si>
    <t>Machinery &amp; Shop Equipment</t>
  </si>
  <si>
    <t>NET EARNINGS OR (LOSS) (Lines 61 minus 62)</t>
  </si>
  <si>
    <t>Furniture &amp; Fixtures</t>
  </si>
  <si>
    <t>TOTAL NET WORTH (Lines 38 - 46, 63)</t>
  </si>
  <si>
    <t>Company Vehicles</t>
  </si>
  <si>
    <t xml:space="preserve">TOTAL LIAB. &amp; NET WORTH (Lines 35, 64) </t>
  </si>
  <si>
    <t>Leasehold Improvements</t>
  </si>
  <si>
    <t>Lease Vehicles</t>
  </si>
  <si>
    <t>Net Fixed Assets (Lines 61 - 67)</t>
  </si>
  <si>
    <t>NET WORKING CAPITAL</t>
  </si>
  <si>
    <t>OTHER ASSETS</t>
  </si>
  <si>
    <t>ACTUAL</t>
  </si>
  <si>
    <t>$</t>
  </si>
  <si>
    <t>Asset Ln. 57 + LIFO 23, 29, 40, 41 minus Liab. Ln. 29</t>
  </si>
  <si>
    <t>REQUIRED</t>
  </si>
  <si>
    <t>Total Other Assets (Lines  70 - 75)</t>
  </si>
  <si>
    <t>TOTAL ASSETS (Lines 57, 68, 76)</t>
  </si>
  <si>
    <r>
      <t>Total Accounts Payable</t>
    </r>
    <r>
      <rPr>
        <sz val="9"/>
        <color indexed="8"/>
        <rFont val="Arial"/>
        <family val="2"/>
      </rPr>
      <t xml:space="preserve"> (</t>
    </r>
    <r>
      <rPr>
        <b/>
        <sz val="9"/>
        <color indexed="8"/>
        <rFont val="Arial"/>
        <family val="2"/>
      </rPr>
      <t>Lines 11 - 14</t>
    </r>
    <r>
      <rPr>
        <sz val="9"/>
        <color indexed="8"/>
        <rFont val="Arial"/>
        <family val="2"/>
      </rPr>
      <t>)</t>
    </r>
  </si>
  <si>
    <t>INCOME &amp; EXPENSES - WHOLE DOLLARS ONLY</t>
  </si>
  <si>
    <t>Line</t>
  </si>
  <si>
    <t>TOTAL ALL DEPARTMENTS</t>
  </si>
  <si>
    <t>NEW MOTORCYCLES DEPARTMENT</t>
  </si>
  <si>
    <t>USED MOTORCYCLES DEPARTMENT</t>
  </si>
  <si>
    <t>No.</t>
  </si>
  <si>
    <t>CURRENT MONTH</t>
  </si>
  <si>
    <t xml:space="preserve"> GP%</t>
  </si>
  <si>
    <t>YEAR TO DATE</t>
  </si>
  <si>
    <t>GP%</t>
  </si>
  <si>
    <t>SALES</t>
  </si>
  <si>
    <t>GROSS PROFIT FROM PG. 4 &amp; 5</t>
  </si>
  <si>
    <t>VARIABLE SELLING EXPENSES</t>
  </si>
  <si>
    <t>Salesperson  Compensation</t>
  </si>
  <si>
    <t>Finance &amp; Insurance Commission</t>
  </si>
  <si>
    <t>Delivery Expense</t>
  </si>
  <si>
    <t>Advertising</t>
  </si>
  <si>
    <t>Advertising Recovery Credit</t>
  </si>
  <si>
    <t>Floorplan Interest</t>
  </si>
  <si>
    <t>Total Variable Selling Expenses (Lines 4 - 9)</t>
  </si>
  <si>
    <t>PERSONNEL EXPENSES</t>
  </si>
  <si>
    <t>Salaries - Owners</t>
  </si>
  <si>
    <t>Salaries - Supervision</t>
  </si>
  <si>
    <t>Salaries &amp; Wages - Clerical</t>
  </si>
  <si>
    <t>Salaries &amp; Wages - Other</t>
  </si>
  <si>
    <t>Absentee Wages - Personnel</t>
  </si>
  <si>
    <t>Taxes Payroll</t>
  </si>
  <si>
    <t>Employee Benefits</t>
  </si>
  <si>
    <t>Pension Fund</t>
  </si>
  <si>
    <t>Total Personnel Expenses (Lines 12 - 19)</t>
  </si>
  <si>
    <t>SEMI-FIXED EXPENSES</t>
  </si>
  <si>
    <t>Uniform Expense</t>
  </si>
  <si>
    <t>Vehicle Expense</t>
  </si>
  <si>
    <t>Office Supplies &amp; Expenses</t>
  </si>
  <si>
    <t>Other Supplies</t>
  </si>
  <si>
    <t>Warranty Adjustments</t>
  </si>
  <si>
    <t>Contributions</t>
  </si>
  <si>
    <t>Policy Work</t>
  </si>
  <si>
    <t>Data Processing Expense</t>
  </si>
  <si>
    <t>Outside Services</t>
  </si>
  <si>
    <t>Travel &amp; Entertainment</t>
  </si>
  <si>
    <t>Membership Dues &amp; Publications</t>
  </si>
  <si>
    <t>Legal &amp; Auditing Expense</t>
  </si>
  <si>
    <t>Telephone</t>
  </si>
  <si>
    <t>Training Expense</t>
  </si>
  <si>
    <t>Miscellaneous</t>
  </si>
  <si>
    <t>Freight</t>
  </si>
  <si>
    <t>Bad Debts</t>
  </si>
  <si>
    <t>Total Semi-Fixed Expenses (Lines 22 - 38)</t>
  </si>
  <si>
    <t xml:space="preserve">FIXED EXPENSES </t>
  </si>
  <si>
    <t>OCCUPANCY</t>
  </si>
  <si>
    <t>Rent or Equivalent</t>
  </si>
  <si>
    <t>Amortization - Leaseholds</t>
  </si>
  <si>
    <t>Repairs - Real Estate</t>
  </si>
  <si>
    <t>Depreciation - Buildings &amp; Improvements</t>
  </si>
  <si>
    <t>Taxes - Real Estate</t>
  </si>
  <si>
    <t>Insurance Buildings &amp; Improvements</t>
  </si>
  <si>
    <t>Facility Maintenance</t>
  </si>
  <si>
    <t>Heat, Light, Power &amp; Water</t>
  </si>
  <si>
    <t>Total Occupancy (Lines 42 - 49)</t>
  </si>
  <si>
    <t>Insurance - Other</t>
  </si>
  <si>
    <t>Taxes, Licenses &amp; Fees</t>
  </si>
  <si>
    <t>Repairs - Equipment</t>
  </si>
  <si>
    <t>Depreciation Equipment</t>
  </si>
  <si>
    <t>Equipment Rental</t>
  </si>
  <si>
    <t>TOTAL FIXED EXPENSES (Lines 50 - 55)</t>
  </si>
  <si>
    <t>TOTAL FIXED OVERHEAD (Lines 20, 39, 56)</t>
  </si>
  <si>
    <t>TOTAL OPERATING EXPENSES (Lines 10, 57)</t>
  </si>
  <si>
    <t xml:space="preserve">OPERATING PROFIT (Lines 2 minus 58) </t>
  </si>
  <si>
    <t>Net Additions/Deductions (Pg. 3, Line 76)</t>
  </si>
  <si>
    <t>Net P/L Before Bon/Taxes (Lines 59 +/- 60)</t>
  </si>
  <si>
    <t>PERSONNEL EMPLOYED</t>
  </si>
  <si>
    <t>NEW</t>
  </si>
  <si>
    <t>F&amp;I</t>
  </si>
  <si>
    <t>USED</t>
  </si>
  <si>
    <t>SERV</t>
  </si>
  <si>
    <t>P&amp;A</t>
  </si>
  <si>
    <t>APP</t>
  </si>
  <si>
    <t>ADMIN</t>
  </si>
  <si>
    <t>Bonuses - Employees</t>
  </si>
  <si>
    <t>OWNERS/ADMIN</t>
  </si>
  <si>
    <t>Bonuses  - Owners</t>
  </si>
  <si>
    <t>MANAGERS</t>
  </si>
  <si>
    <t>Net P/L Before Tax (Lines  61 minus 62, 63)</t>
  </si>
  <si>
    <t>SALESPEOPLE - BMW</t>
  </si>
  <si>
    <t>Income Taxes</t>
  </si>
  <si>
    <t>SALESPEOPLE - OTHER</t>
  </si>
  <si>
    <t>Net P/L After Taxes (Lines 64 minus 65)</t>
  </si>
  <si>
    <t>PARTS COUNTER - BMW</t>
  </si>
  <si>
    <t>PARTS COUNTER - OTHER</t>
  </si>
  <si>
    <t>TECHNICIANS - BMW</t>
  </si>
  <si>
    <t>TECHNICIANS - OTHER</t>
  </si>
  <si>
    <t>SERVICE ADVISORS - BMW</t>
  </si>
  <si>
    <t>SERVICE ADVISORS - OTHER</t>
  </si>
  <si>
    <t>OTHER ADMIN &amp; CLERICAL</t>
  </si>
  <si>
    <t>RECEIVABLE ANALYSIS</t>
  </si>
  <si>
    <t>TOTAL RECEIVABLES</t>
  </si>
  <si>
    <t>CURRENT 1 - 30</t>
  </si>
  <si>
    <t>PAST DUE  31 - 60</t>
  </si>
  <si>
    <t>PAST DUE  61 - 90</t>
  </si>
  <si>
    <t>PAST DUE  91 - 120</t>
  </si>
  <si>
    <t>OVER 120</t>
  </si>
  <si>
    <t>Vehicle Accounts</t>
  </si>
  <si>
    <t>Service, Parts &amp; Apparel Accounts</t>
  </si>
  <si>
    <t>Warranty RECEIVABLES - BMW</t>
  </si>
  <si>
    <t xml:space="preserve">Warranty RECEIVABLES - Other </t>
  </si>
  <si>
    <t>PAGE  2</t>
  </si>
  <si>
    <t>PAGE 3</t>
  </si>
  <si>
    <t xml:space="preserve">              SERVICE DEPARTMENT</t>
  </si>
  <si>
    <t xml:space="preserve">PARTS &amp; ACCESSORIES DEPARTMENT </t>
  </si>
  <si>
    <t>APPAREL DEPARTMENT</t>
  </si>
  <si>
    <t>GROSS PROFIT FROM PG. 5</t>
  </si>
  <si>
    <t>Total Variable Selling Expenses (Lines 7, 8)</t>
  </si>
  <si>
    <t>FIXED EXPENSES</t>
  </si>
  <si>
    <t>Insurance Other</t>
  </si>
  <si>
    <t>OPERATING PROFIT (Lines 2 minus 58)</t>
  </si>
  <si>
    <t>WORKSHOP ANALYSIS</t>
  </si>
  <si>
    <t>ADDITIONS TO INCOME</t>
  </si>
  <si>
    <t>Acct.</t>
  </si>
  <si>
    <t>SERVICE LABOR RATES</t>
  </si>
  <si>
    <t>Cash Discounts Earned</t>
  </si>
  <si>
    <t>Customer Pay</t>
  </si>
  <si>
    <t>Interest Earned</t>
  </si>
  <si>
    <t>Warranty</t>
  </si>
  <si>
    <t>Bonus Income - BMW</t>
  </si>
  <si>
    <t>Internal</t>
  </si>
  <si>
    <t>Bonus Income - Other</t>
  </si>
  <si>
    <t>SERVICE LABOR HOURS</t>
  </si>
  <si>
    <t>Other Income</t>
  </si>
  <si>
    <t>Available Hours</t>
  </si>
  <si>
    <t>Recovery of Bad Debts</t>
  </si>
  <si>
    <t>Productive Hours</t>
  </si>
  <si>
    <t>LIFO Additions</t>
  </si>
  <si>
    <t>Flat Rate Hours</t>
  </si>
  <si>
    <t>Total Additions to Income</t>
  </si>
  <si>
    <t>HOURS PER REPAIR ORDER</t>
  </si>
  <si>
    <t>DEDUCTIONS FROM INCOME</t>
  </si>
  <si>
    <t>Interest Paid</t>
  </si>
  <si>
    <t>Other Deductions</t>
  </si>
  <si>
    <t>Active Service UIO's</t>
  </si>
  <si>
    <t>Credit Card Discounts</t>
  </si>
  <si>
    <t>CURRENT</t>
  </si>
  <si>
    <t>YTD</t>
  </si>
  <si>
    <t>LIFO Deductions</t>
  </si>
  <si>
    <t>FIXED ABSORPTION RATE</t>
  </si>
  <si>
    <t>Total Deductions From Income</t>
  </si>
  <si>
    <t xml:space="preserve"> =Total Service, P&amp;A, &amp; Apparel Gross Profit Pg.5, Ln.61 / Total Fixed Overhead Expense Pg.2, Ln.57 </t>
  </si>
  <si>
    <t>$/NEW UNIT BURDEN FOR UNABSORBED OVERHEAD</t>
  </si>
  <si>
    <t>NET ADDITIONS / DEDUCTIONS</t>
  </si>
  <si>
    <t xml:space="preserve"> = (Total Service, P&amp;A, Apparel GP Pg.5, Ln.61 Minus Total Fixed Overhead Pg.2, Ln.57) / New M/C Units Pg.4, Ln.11)</t>
  </si>
  <si>
    <t>GROSS PROFIT - WHOLE DOLLARS ONLY</t>
  </si>
  <si>
    <t>PAGE 4</t>
  </si>
  <si>
    <t>ACCT</t>
  </si>
  <si>
    <t>GROSS PROFIT</t>
  </si>
  <si>
    <t>PNVR</t>
  </si>
  <si>
    <t>BMW "R"</t>
  </si>
  <si>
    <t>403A</t>
  </si>
  <si>
    <t>BMW "K"</t>
  </si>
  <si>
    <t>412A</t>
  </si>
  <si>
    <t>BMW "G"</t>
  </si>
  <si>
    <t>426A</t>
  </si>
  <si>
    <t>BMW "F"</t>
  </si>
  <si>
    <t>400A</t>
  </si>
  <si>
    <t>BMW "S"</t>
  </si>
  <si>
    <t>414A</t>
  </si>
  <si>
    <t>BMW "C"</t>
  </si>
  <si>
    <t>BMW Authority</t>
  </si>
  <si>
    <t>New Motorcycles - Other</t>
  </si>
  <si>
    <t>New Other Products</t>
  </si>
  <si>
    <t>Finance Income</t>
  </si>
  <si>
    <t>493A</t>
  </si>
  <si>
    <t>Insurance Income</t>
  </si>
  <si>
    <t>494A</t>
  </si>
  <si>
    <t>Service Contract Income</t>
  </si>
  <si>
    <t>495A</t>
  </si>
  <si>
    <t>Document Fee Income</t>
  </si>
  <si>
    <t>496A</t>
  </si>
  <si>
    <t>PUVR</t>
  </si>
  <si>
    <t>430A</t>
  </si>
  <si>
    <t>430B</t>
  </si>
  <si>
    <t>430E</t>
  </si>
  <si>
    <t>BMW Reconditioning</t>
  </si>
  <si>
    <t>633B</t>
  </si>
  <si>
    <t>Retail - Other</t>
  </si>
  <si>
    <t>430C</t>
  </si>
  <si>
    <t>Reconditioning - Other</t>
  </si>
  <si>
    <t>633C</t>
  </si>
  <si>
    <t>Motorcycle Wholesale</t>
  </si>
  <si>
    <t>Inventory Adjustments</t>
  </si>
  <si>
    <t>493B</t>
  </si>
  <si>
    <t>494B</t>
  </si>
  <si>
    <t>495B</t>
  </si>
  <si>
    <t>496B</t>
  </si>
  <si>
    <t>PAGE 5</t>
  </si>
  <si>
    <t>SERVICE DEPARTMENT</t>
  </si>
  <si>
    <t>RO's</t>
  </si>
  <si>
    <t>Customer Mechanical Labor - BMW</t>
  </si>
  <si>
    <t>450A</t>
  </si>
  <si>
    <t>Warranty Claims - BMW</t>
  </si>
  <si>
    <t>454A</t>
  </si>
  <si>
    <t>Warranty Claims - BMW Authority</t>
  </si>
  <si>
    <t>457A</t>
  </si>
  <si>
    <t>Internal Labor - BMW</t>
  </si>
  <si>
    <t>455A</t>
  </si>
  <si>
    <t>Sublet Repairs - BMW</t>
  </si>
  <si>
    <t>456A</t>
  </si>
  <si>
    <t>Total Service BMW (Lines 1 - 5)</t>
  </si>
  <si>
    <t>Customer Mechanical Labor - Other</t>
  </si>
  <si>
    <t>450B</t>
  </si>
  <si>
    <t>Warranty Claims - Other</t>
  </si>
  <si>
    <t>454B</t>
  </si>
  <si>
    <t>Internal Labor - Other</t>
  </si>
  <si>
    <t>455B</t>
  </si>
  <si>
    <t>Sublet Repairs - Other</t>
  </si>
  <si>
    <t>456B</t>
  </si>
  <si>
    <t>Total Service Other (Lines 7 - 10)</t>
  </si>
  <si>
    <t>Unapplied Labor</t>
  </si>
  <si>
    <t>TOTAL SERVICE DEPARTMENT (Lines 6, 11, 12)</t>
  </si>
  <si>
    <t>PARTS &amp; ACCESSORIES DEPARTMENT</t>
  </si>
  <si>
    <t>Parts Customer RO - BMW</t>
  </si>
  <si>
    <t>460A</t>
  </si>
  <si>
    <t>Parts Warranty - BMW</t>
  </si>
  <si>
    <t>464A</t>
  </si>
  <si>
    <t>Parts Internal - BMW</t>
  </si>
  <si>
    <t>465A</t>
  </si>
  <si>
    <t>Parts Counter Retail - BMW</t>
  </si>
  <si>
    <t>466A</t>
  </si>
  <si>
    <t>Parts Wholesale - BMW</t>
  </si>
  <si>
    <t>467A</t>
  </si>
  <si>
    <t>Sub-Total Parts - BMW (Lines 15 - 19)</t>
  </si>
  <si>
    <t>465B</t>
  </si>
  <si>
    <t>Parts Customer RO - Other</t>
  </si>
  <si>
    <t>460B</t>
  </si>
  <si>
    <t>Parts Warranty - Other</t>
  </si>
  <si>
    <t>464B</t>
  </si>
  <si>
    <t>Parts Internal - Other</t>
  </si>
  <si>
    <t>Parts Counter Retail - Other</t>
  </si>
  <si>
    <t>466B</t>
  </si>
  <si>
    <t>Parts Wholesale - Other</t>
  </si>
  <si>
    <t>467B</t>
  </si>
  <si>
    <t>Tires Customer RO</t>
  </si>
  <si>
    <t>468B</t>
  </si>
  <si>
    <t>Tires Counter RO</t>
  </si>
  <si>
    <t>469B</t>
  </si>
  <si>
    <t>Tires Wholesale</t>
  </si>
  <si>
    <t>470B</t>
  </si>
  <si>
    <t>Sub-Total Parts - Other (Lines 21 - 28)</t>
  </si>
  <si>
    <t>Parts Sales Gas, Oil &amp; Grease</t>
  </si>
  <si>
    <t>Total Parts (Lines 20, 29, 30)</t>
  </si>
  <si>
    <t>Accessory Customer RO - BMW</t>
  </si>
  <si>
    <t>481A</t>
  </si>
  <si>
    <t>Accessory Warranty - BMW</t>
  </si>
  <si>
    <t>484A</t>
  </si>
  <si>
    <t>Accessory Internal - BMW</t>
  </si>
  <si>
    <t>485A</t>
  </si>
  <si>
    <t>Accessory Counter Retail - BMW</t>
  </si>
  <si>
    <t>486A</t>
  </si>
  <si>
    <t>Accessory Wholesale - BMW</t>
  </si>
  <si>
    <t>487A</t>
  </si>
  <si>
    <t>Sub-Total Accessory - BMW (Lines 32-36)</t>
  </si>
  <si>
    <t>Accessory Customer RO - Other</t>
  </si>
  <si>
    <t>481B</t>
  </si>
  <si>
    <t>Accessory Warranty - Other</t>
  </si>
  <si>
    <t>484B</t>
  </si>
  <si>
    <t>Accessory Internal - Other</t>
  </si>
  <si>
    <t>485B</t>
  </si>
  <si>
    <t>Accessory Counter Retail - Other</t>
  </si>
  <si>
    <t>486B</t>
  </si>
  <si>
    <t>Accessory Wholesale - Other</t>
  </si>
  <si>
    <t>487B</t>
  </si>
  <si>
    <t>Sub-Total Accessory - Other (Lines 38-42)</t>
  </si>
  <si>
    <t>Total Accessory (Lines 37, 43)</t>
  </si>
  <si>
    <t>Parts &amp; Accessory Inventory Adjustments</t>
  </si>
  <si>
    <t>TOTAL PARTS &amp; ACC. DEPT. (Lines 31, 44, 45)</t>
  </si>
  <si>
    <t>BMW Rider's Apparel Counter Retail</t>
  </si>
  <si>
    <t>486C</t>
  </si>
  <si>
    <t>BMW Rider's Apparel Wholesale</t>
  </si>
  <si>
    <t>489C</t>
  </si>
  <si>
    <t>BMW Rider's Apparel Warranty</t>
  </si>
  <si>
    <t>490C</t>
  </si>
  <si>
    <t>BMW Rider's Apparel Internal</t>
  </si>
  <si>
    <t>491C</t>
  </si>
  <si>
    <t>Total BMW Rider's Apparel (Lines 48 - 51)</t>
  </si>
  <si>
    <t>Apparel Counter Retail - Other</t>
  </si>
  <si>
    <t>492C</t>
  </si>
  <si>
    <t>Apparel Wholesale - Other</t>
  </si>
  <si>
    <t>493C</t>
  </si>
  <si>
    <t>Apparel Warranty - Other</t>
  </si>
  <si>
    <t>494C</t>
  </si>
  <si>
    <t>Apparel Internal - Other</t>
  </si>
  <si>
    <t>495C</t>
  </si>
  <si>
    <t>Total Apparel - Other (Lines 53 - 56)</t>
  </si>
  <si>
    <t>Apparel Inventory Adjustments</t>
  </si>
  <si>
    <t>696C</t>
  </si>
  <si>
    <t xml:space="preserve">   </t>
  </si>
  <si>
    <t>TOTAL APPAREL DEPT. (Lines 52, 57, 58)</t>
  </si>
  <si>
    <t>TOTAL P&amp;A AND APPAREL (Lines 46, 59)</t>
  </si>
  <si>
    <t>TOTAL SERV, P&amp;A, APPAREL (Lines 13, 60)</t>
  </si>
  <si>
    <t>230A</t>
  </si>
  <si>
    <t>230B</t>
  </si>
  <si>
    <t>240A</t>
  </si>
  <si>
    <t>240B</t>
  </si>
  <si>
    <t>243A</t>
  </si>
  <si>
    <t>243C</t>
  </si>
  <si>
    <t>243D</t>
  </si>
  <si>
    <t>243E</t>
  </si>
  <si>
    <t>251A</t>
  </si>
  <si>
    <t>251B</t>
  </si>
  <si>
    <t>310A</t>
  </si>
  <si>
    <t>310B</t>
  </si>
  <si>
    <t>311A</t>
  </si>
  <si>
    <t>311B</t>
  </si>
  <si>
    <t>CURRENT EARNINGS / INCOME TAXES</t>
  </si>
  <si>
    <t>Dealership Name and Address</t>
  </si>
  <si>
    <t>TT01</t>
  </si>
  <si>
    <t>TT05</t>
  </si>
  <si>
    <t>TT02</t>
  </si>
  <si>
    <t>TT03</t>
  </si>
  <si>
    <t>240C</t>
  </si>
  <si>
    <t>TT07</t>
  </si>
  <si>
    <t>TT04</t>
  </si>
  <si>
    <t>TT06</t>
  </si>
  <si>
    <t>244B</t>
  </si>
  <si>
    <t>TT08</t>
  </si>
  <si>
    <t>TT09</t>
  </si>
  <si>
    <t>TT10</t>
  </si>
  <si>
    <t>TT11</t>
  </si>
  <si>
    <t>TT22</t>
  </si>
  <si>
    <t>TT23</t>
  </si>
  <si>
    <t>TT24</t>
  </si>
  <si>
    <t>TT25</t>
  </si>
  <si>
    <t>TT26</t>
  </si>
  <si>
    <t>TT27</t>
  </si>
  <si>
    <t>TT28</t>
  </si>
  <si>
    <t>TT29</t>
  </si>
  <si>
    <t>TT35</t>
  </si>
  <si>
    <t>TT36</t>
  </si>
  <si>
    <t>TT37</t>
  </si>
  <si>
    <t xml:space="preserve">Petty Cash Fund </t>
  </si>
  <si>
    <t xml:space="preserve">Cash on Hand </t>
  </si>
  <si>
    <t xml:space="preserve">Contracts in Transit </t>
  </si>
  <si>
    <t xml:space="preserve">Cash in Bank </t>
  </si>
  <si>
    <t xml:space="preserve">Vehicle Accounts </t>
  </si>
  <si>
    <t xml:space="preserve">Receivables - Customers </t>
  </si>
  <si>
    <t xml:space="preserve">Factory Receivables </t>
  </si>
  <si>
    <t xml:space="preserve">Warranty Claims </t>
  </si>
  <si>
    <t xml:space="preserve">Factory Holdback </t>
  </si>
  <si>
    <t xml:space="preserve">Allowance for Doubtful Accounts </t>
  </si>
  <si>
    <t xml:space="preserve">New BMW </t>
  </si>
  <si>
    <t xml:space="preserve">New Other </t>
  </si>
  <si>
    <t xml:space="preserve">Demo BMW &amp; Other </t>
  </si>
  <si>
    <t xml:space="preserve">LIFO Reserve - New M/C </t>
  </si>
  <si>
    <t xml:space="preserve">Certified, Pre-owned BMW </t>
  </si>
  <si>
    <t xml:space="preserve">Used BMW </t>
  </si>
  <si>
    <t xml:space="preserve">Used Other </t>
  </si>
  <si>
    <t xml:space="preserve">LIFO Reserve - Used M/C </t>
  </si>
  <si>
    <t xml:space="preserve">Parts Inventory - BMW </t>
  </si>
  <si>
    <t xml:space="preserve">Parts Inventory - Other </t>
  </si>
  <si>
    <t xml:space="preserve">Accessories Inventory - BMW </t>
  </si>
  <si>
    <t xml:space="preserve">Accessories Inventory - Other </t>
  </si>
  <si>
    <t xml:space="preserve">BMW Rider's Apparel Inventory </t>
  </si>
  <si>
    <t xml:space="preserve">Apparel Inventory - Other </t>
  </si>
  <si>
    <t xml:space="preserve">Other Inventory </t>
  </si>
  <si>
    <t xml:space="preserve">LIFO Reserve - P&amp;A </t>
  </si>
  <si>
    <t xml:space="preserve">LIFO Reserve - Apparel </t>
  </si>
  <si>
    <t xml:space="preserve">Gas, Oil &amp; Grease </t>
  </si>
  <si>
    <t xml:space="preserve">Paint &amp; Body Shop Materials </t>
  </si>
  <si>
    <t xml:space="preserve">Sublet Repairs </t>
  </si>
  <si>
    <t xml:space="preserve">Work In Process - Labor </t>
  </si>
  <si>
    <t xml:space="preserve">Tire Inventory </t>
  </si>
  <si>
    <t xml:space="preserve">Used Parts </t>
  </si>
  <si>
    <t xml:space="preserve">Finance Receivables </t>
  </si>
  <si>
    <t xml:space="preserve">Securities </t>
  </si>
  <si>
    <t xml:space="preserve">Insurance Commissions Receivable </t>
  </si>
  <si>
    <t xml:space="preserve">Prepaid Expenses </t>
  </si>
  <si>
    <t xml:space="preserve">Deposits on Contracts </t>
  </si>
  <si>
    <t xml:space="preserve">Life Ins. - Cash Value </t>
  </si>
  <si>
    <t xml:space="preserve">Notes &amp; Accts. Receivable Officers </t>
  </si>
  <si>
    <t xml:space="preserve">Advances to Employees </t>
  </si>
  <si>
    <t xml:space="preserve">Other Non-Franchise Assets </t>
  </si>
  <si>
    <t xml:space="preserve">Other Notes &amp; Accts. Receivable </t>
  </si>
  <si>
    <t xml:space="preserve">New Motorcycle &amp; Demo - BMW </t>
  </si>
  <si>
    <t xml:space="preserve">New Motorcycle &amp; Demo - Other  </t>
  </si>
  <si>
    <t xml:space="preserve">Used Motorcycle - BMW </t>
  </si>
  <si>
    <t xml:space="preserve">Used Motorcycle - Other </t>
  </si>
  <si>
    <t xml:space="preserve">Current Amt. Long Term Debt </t>
  </si>
  <si>
    <t xml:space="preserve">Trade Creditors </t>
  </si>
  <si>
    <t xml:space="preserve">Accounts Payable BMW </t>
  </si>
  <si>
    <t xml:space="preserve">Customer Deposits </t>
  </si>
  <si>
    <t xml:space="preserve">Other Accounts Payable </t>
  </si>
  <si>
    <t xml:space="preserve">Interest </t>
  </si>
  <si>
    <t xml:space="preserve">Payroll </t>
  </si>
  <si>
    <t xml:space="preserve">Insurance </t>
  </si>
  <si>
    <t xml:space="preserve">Taxes Sales </t>
  </si>
  <si>
    <t xml:space="preserve">Taxes Payroll </t>
  </si>
  <si>
    <t xml:space="preserve">Taxes Other </t>
  </si>
  <si>
    <t xml:space="preserve">Income Taxes </t>
  </si>
  <si>
    <t xml:space="preserve">Bonuses - Owners </t>
  </si>
  <si>
    <t xml:space="preserve">Pension Fund </t>
  </si>
  <si>
    <t xml:space="preserve">Other Accruals </t>
  </si>
  <si>
    <t xml:space="preserve">Bank and Finance Company </t>
  </si>
  <si>
    <t xml:space="preserve">Long Term Debt - Owners </t>
  </si>
  <si>
    <t xml:space="preserve">Mortgages Payable - Real Estate </t>
  </si>
  <si>
    <t xml:space="preserve">Other Long Term Debt </t>
  </si>
  <si>
    <t xml:space="preserve">Preferred Stock </t>
  </si>
  <si>
    <t xml:space="preserve">Common Stock </t>
  </si>
  <si>
    <t xml:space="preserve">Treasury Stock </t>
  </si>
  <si>
    <t xml:space="preserve">Additional Paid in Capital </t>
  </si>
  <si>
    <t xml:space="preserve">Retained Earnings </t>
  </si>
  <si>
    <t xml:space="preserve">Investments </t>
  </si>
  <si>
    <t xml:space="preserve">Drawings </t>
  </si>
  <si>
    <t>1. In the tabs marked 'Map' enter the account number that cooresponds to the BMW account.</t>
  </si>
  <si>
    <t>Instructions:</t>
  </si>
  <si>
    <t>2. After the excel spreadsheet has been mapped with the appropriate accounts, upload into EVO.</t>
  </si>
  <si>
    <t>3. Click populate to run the report when desired (under System ~ Spreadsheets).</t>
  </si>
  <si>
    <t>4. Once you populate the report through EVO, you will need to hit Control/Shift/Alt/F9 to have the numbers all calculate.</t>
  </si>
  <si>
    <t>5. Any fields that will have to be manually updated (no automation) will be marked in blue.</t>
  </si>
  <si>
    <t>415A</t>
  </si>
  <si>
    <t>BMW Account</t>
  </si>
  <si>
    <t>New BMW Motorcycle Inventory</t>
  </si>
  <si>
    <t>New Other Makes Motorcycle Inventory</t>
  </si>
  <si>
    <t>Demo BMW &amp; Other  - Amount</t>
  </si>
  <si>
    <t>LIFO Reserve - New M/C  - Amount</t>
  </si>
  <si>
    <t>Used Certified Pre-Owned BMW Motorcycles</t>
  </si>
  <si>
    <t>Used Non-Certified Pre-Owned BMW Motorcycles</t>
  </si>
  <si>
    <t>Used Other Makes Motorcycles</t>
  </si>
  <si>
    <t>LIFO Reserve - Used M/C  - Amount</t>
  </si>
  <si>
    <t>Land - Cost</t>
  </si>
  <si>
    <t>Building Improvements - Cost</t>
  </si>
  <si>
    <t>Machinery &amp; Shop Equipment - Cost</t>
  </si>
  <si>
    <t>Furniture &amp; Fixtures - Cost</t>
  </si>
  <si>
    <t>Company Vehicles - Cost</t>
  </si>
  <si>
    <t>Leasehold Improvements - Cost</t>
  </si>
  <si>
    <t>Lease Vehicles - Cost</t>
  </si>
  <si>
    <t>Building Improvements - Depreciation</t>
  </si>
  <si>
    <t>Machinery &amp; Shop Equipment - Depreciation</t>
  </si>
  <si>
    <t>Furniture &amp; Fixtures - Depreciation</t>
  </si>
  <si>
    <t>Company Vehicles - Depreciation</t>
  </si>
  <si>
    <t>Leasehold Improvements - Depreciation</t>
  </si>
  <si>
    <t>Lease Vehicles - Depreciation</t>
  </si>
  <si>
    <t xml:space="preserve">Bonuses - Employees </t>
  </si>
  <si>
    <t xml:space="preserve">Dividends </t>
  </si>
  <si>
    <t>Current Year Income(Loss)</t>
  </si>
  <si>
    <t>011A</t>
  </si>
  <si>
    <t xml:space="preserve"> Salesperson Compensation - New Motorcycles Department </t>
  </si>
  <si>
    <t>012A</t>
  </si>
  <si>
    <t xml:space="preserve"> Finance &amp; Insurance Commission - New Motorcycles Department </t>
  </si>
  <si>
    <t>013A</t>
  </si>
  <si>
    <t xml:space="preserve"> Delivery Expense - New Motorcycles Department </t>
  </si>
  <si>
    <t>016A</t>
  </si>
  <si>
    <t xml:space="preserve"> Advertising - New Motorcycles Department </t>
  </si>
  <si>
    <t>017A</t>
  </si>
  <si>
    <t xml:space="preserve"> Advertising Recovery Credit - New Motorcycles Department </t>
  </si>
  <si>
    <t>018A</t>
  </si>
  <si>
    <t xml:space="preserve"> Floorplan Interest - New Motorcycles Department </t>
  </si>
  <si>
    <t>020A</t>
  </si>
  <si>
    <t xml:space="preserve"> Salaries - Owners - New Motorcycles Department </t>
  </si>
  <si>
    <t>021A</t>
  </si>
  <si>
    <t xml:space="preserve"> Salaries - Supervision - New Motorcycles Department </t>
  </si>
  <si>
    <t>022A</t>
  </si>
  <si>
    <t xml:space="preserve"> Salaries &amp; Wages - Clerical - New Motorcycles Department </t>
  </si>
  <si>
    <t>023A</t>
  </si>
  <si>
    <t xml:space="preserve"> Salaries &amp; Wages - Other - New Motorcycles Department </t>
  </si>
  <si>
    <t>024A</t>
  </si>
  <si>
    <t xml:space="preserve"> Absentee Wages - Personnel - New Motorcycles Department </t>
  </si>
  <si>
    <t>025A</t>
  </si>
  <si>
    <t xml:space="preserve"> Taxes Payroll - New Motorcycles Department </t>
  </si>
  <si>
    <t>027A</t>
  </si>
  <si>
    <t xml:space="preserve"> Employee Benefits - New Motorcycles Department </t>
  </si>
  <si>
    <t>029A</t>
  </si>
  <si>
    <t xml:space="preserve"> Pension Fund - New Motorcycles Department </t>
  </si>
  <si>
    <t>051A</t>
  </si>
  <si>
    <t xml:space="preserve"> Uniform Expense - New Motorcycles Department </t>
  </si>
  <si>
    <t>053A</t>
  </si>
  <si>
    <t xml:space="preserve"> Vehicle Expense - New Motorcycles Department </t>
  </si>
  <si>
    <t>060A</t>
  </si>
  <si>
    <t xml:space="preserve"> Office Supplies &amp; Expenses - New Motorcycles Department </t>
  </si>
  <si>
    <t>061A</t>
  </si>
  <si>
    <t xml:space="preserve"> Other Supplies - New Motorcycles Department </t>
  </si>
  <si>
    <t>063A</t>
  </si>
  <si>
    <t xml:space="preserve"> Warranty Adjustments - New Motorcycles Department </t>
  </si>
  <si>
    <t>067A</t>
  </si>
  <si>
    <t xml:space="preserve"> Contributions - New Motorcycles Department </t>
  </si>
  <si>
    <t>068A</t>
  </si>
  <si>
    <t xml:space="preserve"> Policy Work - New Motorcycles Department </t>
  </si>
  <si>
    <t>069A</t>
  </si>
  <si>
    <t xml:space="preserve"> Data Processing Expense - New Motorcycles Department </t>
  </si>
  <si>
    <t>070A</t>
  </si>
  <si>
    <t xml:space="preserve"> Outside Services - New Motorcycles Department </t>
  </si>
  <si>
    <t>071A</t>
  </si>
  <si>
    <t xml:space="preserve"> Travel &amp; Entertainment - New Motorcycles Department </t>
  </si>
  <si>
    <t>072A</t>
  </si>
  <si>
    <t xml:space="preserve"> Membership Dues &amp; Publications - New Motorcycles Department </t>
  </si>
  <si>
    <t>074A</t>
  </si>
  <si>
    <t xml:space="preserve"> Legal &amp; Auditing Expense - New Motorcycles Department </t>
  </si>
  <si>
    <t>075A</t>
  </si>
  <si>
    <t xml:space="preserve"> Telephone - New Motorcycles Department </t>
  </si>
  <si>
    <t>076A</t>
  </si>
  <si>
    <t xml:space="preserve"> Training Expense - New Motorcycles Department </t>
  </si>
  <si>
    <t>077A</t>
  </si>
  <si>
    <t xml:space="preserve"> Miscellaneous - New Motorcycles Department </t>
  </si>
  <si>
    <t>078A</t>
  </si>
  <si>
    <t xml:space="preserve"> Freight - New Motorcycles Department </t>
  </si>
  <si>
    <t>079A</t>
  </si>
  <si>
    <t xml:space="preserve"> Bad Debts - New Motorcycles Department </t>
  </si>
  <si>
    <t>080A</t>
  </si>
  <si>
    <t xml:space="preserve"> Rent or Equivalent - New Motorcycles Department </t>
  </si>
  <si>
    <t>081A</t>
  </si>
  <si>
    <t xml:space="preserve"> Amortization - Leaseholds - New Motorcycles Department </t>
  </si>
  <si>
    <t>082A</t>
  </si>
  <si>
    <t xml:space="preserve"> Repairs - Real Estate - New Motorcycles Department </t>
  </si>
  <si>
    <t>083A</t>
  </si>
  <si>
    <t xml:space="preserve"> Depreciation - Buildings &amp; Improvements - New Motorcycles Department </t>
  </si>
  <si>
    <t>084A</t>
  </si>
  <si>
    <t xml:space="preserve"> Taxes - Real Estate - New Motorcycles Department </t>
  </si>
  <si>
    <t>085A</t>
  </si>
  <si>
    <t xml:space="preserve"> Insurance Buildings &amp; Improvements - New Motorcycles Department </t>
  </si>
  <si>
    <t>086A</t>
  </si>
  <si>
    <t xml:space="preserve"> Facility Maintenance - New Motorcycles Department </t>
  </si>
  <si>
    <t>087A</t>
  </si>
  <si>
    <t xml:space="preserve"> Heat, Light, Power &amp; Water - New Motorcycles Department </t>
  </si>
  <si>
    <t>088A</t>
  </si>
  <si>
    <t xml:space="preserve"> Insurance - Other - New Motorcycles Department </t>
  </si>
  <si>
    <t>089A</t>
  </si>
  <si>
    <t xml:space="preserve"> Taxes, Licenses &amp; Fees - New Motorcycles Department </t>
  </si>
  <si>
    <t>090A</t>
  </si>
  <si>
    <t xml:space="preserve"> Repairs - Equipment - New Motorcycles Department </t>
  </si>
  <si>
    <t>091A</t>
  </si>
  <si>
    <t xml:space="preserve"> Depreciation Equipment - New Motorcycles Department </t>
  </si>
  <si>
    <t>092A</t>
  </si>
  <si>
    <t xml:space="preserve"> Equipment Rental - New Motorcycles Department </t>
  </si>
  <si>
    <t>011B</t>
  </si>
  <si>
    <t xml:space="preserve"> Salesperson Compensation - Used Motorcycles Department </t>
  </si>
  <si>
    <t>012B</t>
  </si>
  <si>
    <t xml:space="preserve"> Finance &amp; Insurance Commission - Used Motorcycles Department </t>
  </si>
  <si>
    <t>013B</t>
  </si>
  <si>
    <t xml:space="preserve"> Delivery Expense - Used Motorcycles Department </t>
  </si>
  <si>
    <t>016B</t>
  </si>
  <si>
    <t xml:space="preserve"> Advertising - Used Motorcycles Department </t>
  </si>
  <si>
    <t>017B</t>
  </si>
  <si>
    <t xml:space="preserve"> Advertising Recovery Credit - Used Motorcycles Department </t>
  </si>
  <si>
    <t>018B</t>
  </si>
  <si>
    <t xml:space="preserve"> Floorplan Interest - Used Motorcycles Department </t>
  </si>
  <si>
    <t>020B</t>
  </si>
  <si>
    <t xml:space="preserve"> Salaries - Owners - Used Motorcycles Department </t>
  </si>
  <si>
    <t>021B</t>
  </si>
  <si>
    <t xml:space="preserve"> Salaries - Supervision - Used Motorcycles Department </t>
  </si>
  <si>
    <t>022B</t>
  </si>
  <si>
    <t xml:space="preserve"> Salaries &amp; Wages - Clerical - Used Motorcycles Department </t>
  </si>
  <si>
    <t>023B</t>
  </si>
  <si>
    <t xml:space="preserve"> Salaries &amp; Wages - Other - Used Motorcycles Department </t>
  </si>
  <si>
    <t>024B</t>
  </si>
  <si>
    <t xml:space="preserve"> Absentee Wages - Personnel - Used Motorcycles Department </t>
  </si>
  <si>
    <t>025B</t>
  </si>
  <si>
    <t xml:space="preserve"> Taxes Payroll - Used Motorcycles Department </t>
  </si>
  <si>
    <t>027B</t>
  </si>
  <si>
    <t xml:space="preserve"> Employee Benefits - Used Motorcycles Department </t>
  </si>
  <si>
    <t>029B</t>
  </si>
  <si>
    <t xml:space="preserve"> Pension Fund - Used Motorcycles Department </t>
  </si>
  <si>
    <t>051B</t>
  </si>
  <si>
    <t xml:space="preserve"> Uniform Expense - Used Motorcycles Department </t>
  </si>
  <si>
    <t>053B</t>
  </si>
  <si>
    <t xml:space="preserve"> Vehicle Expense - Used Motorcycles Department </t>
  </si>
  <si>
    <t>060B</t>
  </si>
  <si>
    <t xml:space="preserve"> Office Supplies &amp; Expenses - Used Motorcycles Department </t>
  </si>
  <si>
    <t>061B</t>
  </si>
  <si>
    <t xml:space="preserve"> Other Supplies - Used Motorcycles Department </t>
  </si>
  <si>
    <t>063B</t>
  </si>
  <si>
    <t xml:space="preserve"> Warranty Adjustments - Used Motorcycles Department </t>
  </si>
  <si>
    <t>067B</t>
  </si>
  <si>
    <t xml:space="preserve"> Contributions - Used Motorcycles Department </t>
  </si>
  <si>
    <t>068B</t>
  </si>
  <si>
    <t xml:space="preserve"> Policy Work - Used Motorcycles Department </t>
  </si>
  <si>
    <t>069B</t>
  </si>
  <si>
    <t xml:space="preserve"> Data Processing Expense - Used Motorcycles Department </t>
  </si>
  <si>
    <t>070B</t>
  </si>
  <si>
    <t xml:space="preserve"> Outside Services - Used Motorcycles Department </t>
  </si>
  <si>
    <t>071B</t>
  </si>
  <si>
    <t xml:space="preserve"> Travel &amp; Entertainment - Used Motorcycles Department </t>
  </si>
  <si>
    <t>072B</t>
  </si>
  <si>
    <t xml:space="preserve"> Membership Dues &amp; Publications - Used Motorcycles Department </t>
  </si>
  <si>
    <t>074B</t>
  </si>
  <si>
    <t xml:space="preserve"> Legal &amp; Auditing Expense - Used Motorcycles Department </t>
  </si>
  <si>
    <t>075B</t>
  </si>
  <si>
    <t xml:space="preserve"> Telephone - Used Motorcycles Department </t>
  </si>
  <si>
    <t>076B</t>
  </si>
  <si>
    <t xml:space="preserve"> Training Expense - Used Motorcycles Department </t>
  </si>
  <si>
    <t>077B</t>
  </si>
  <si>
    <t xml:space="preserve"> Miscellaneous - Used Motorcycles Department </t>
  </si>
  <si>
    <t>078B</t>
  </si>
  <si>
    <t xml:space="preserve"> Freight - Used Motorcycles Department </t>
  </si>
  <si>
    <t>079B</t>
  </si>
  <si>
    <t xml:space="preserve"> Bad Debts - Used Motorcycles Department </t>
  </si>
  <si>
    <t>080B</t>
  </si>
  <si>
    <t xml:space="preserve"> Rent or Equivalent - Used Motorcycles Department </t>
  </si>
  <si>
    <t>081B</t>
  </si>
  <si>
    <t xml:space="preserve"> Amortization - Leaseholds - Used Motorcycles Department </t>
  </si>
  <si>
    <t>082B</t>
  </si>
  <si>
    <t xml:space="preserve"> Repairs - Real Estate - Used Motorcycles Department </t>
  </si>
  <si>
    <t>083B</t>
  </si>
  <si>
    <t xml:space="preserve"> Depreciation - Buildings &amp; Improvements - Used Motorcycles Department </t>
  </si>
  <si>
    <t>084B</t>
  </si>
  <si>
    <t xml:space="preserve"> Taxes - Real Estate - Used Motorcycles Department </t>
  </si>
  <si>
    <t>085B</t>
  </si>
  <si>
    <t xml:space="preserve"> Insurance Buildings &amp; Improvements - Used Motorcycles Department </t>
  </si>
  <si>
    <t>086B</t>
  </si>
  <si>
    <t xml:space="preserve"> Facility Maintenance - Used Motorcycles Department </t>
  </si>
  <si>
    <t>087B</t>
  </si>
  <si>
    <t xml:space="preserve"> Heat, Light, Power &amp; Water - Used Motorcycles Department </t>
  </si>
  <si>
    <t>088B</t>
  </si>
  <si>
    <t xml:space="preserve"> Insurance - Other - Used Motorcycles Department </t>
  </si>
  <si>
    <t>089B</t>
  </si>
  <si>
    <t xml:space="preserve"> Taxes, Licenses &amp; Fees - Used Motorcycles Department </t>
  </si>
  <si>
    <t>090B</t>
  </si>
  <si>
    <t xml:space="preserve"> Repairs - Equipment - Used Motorcycles Department </t>
  </si>
  <si>
    <t>091B</t>
  </si>
  <si>
    <t xml:space="preserve"> Depreciation Equipment - Used Motorcycles Department </t>
  </si>
  <si>
    <t>092B</t>
  </si>
  <si>
    <t xml:space="preserve"> Equipment Rental - Used Motorcycles Department </t>
  </si>
  <si>
    <t>016C</t>
  </si>
  <si>
    <t xml:space="preserve">Advertising - Service Department </t>
  </si>
  <si>
    <t>017C</t>
  </si>
  <si>
    <t xml:space="preserve">Advertising Recovery Credit - Service Department </t>
  </si>
  <si>
    <t>020C</t>
  </si>
  <si>
    <t xml:space="preserve">Salaries - Owners - Service Department </t>
  </si>
  <si>
    <t>021C</t>
  </si>
  <si>
    <t xml:space="preserve">Salaries - Supervision - Service Department </t>
  </si>
  <si>
    <t>022C</t>
  </si>
  <si>
    <t xml:space="preserve">Salaries &amp; Wages - Clerical - Service Department </t>
  </si>
  <si>
    <t>023C</t>
  </si>
  <si>
    <t xml:space="preserve">Salaries &amp; Wages - Other - Service Department </t>
  </si>
  <si>
    <t>024C</t>
  </si>
  <si>
    <t xml:space="preserve">Absentee Wages - Personnel - Service Department </t>
  </si>
  <si>
    <t>025C</t>
  </si>
  <si>
    <t xml:space="preserve">Taxes Payroll - Service Department </t>
  </si>
  <si>
    <t>027C</t>
  </si>
  <si>
    <t xml:space="preserve">Employee Benefits - Service Department </t>
  </si>
  <si>
    <t>029C</t>
  </si>
  <si>
    <t xml:space="preserve">Pension Fund - Service Department </t>
  </si>
  <si>
    <t>051C</t>
  </si>
  <si>
    <t xml:space="preserve">Uniform Expense - Service Department </t>
  </si>
  <si>
    <t>053C</t>
  </si>
  <si>
    <t xml:space="preserve">Vehicle Expense - Service Department </t>
  </si>
  <si>
    <t>060C</t>
  </si>
  <si>
    <t xml:space="preserve">Office Supplies &amp; Expenses - Service Department </t>
  </si>
  <si>
    <t>061C</t>
  </si>
  <si>
    <t xml:space="preserve">Other Supplies - Service Department </t>
  </si>
  <si>
    <t>063C</t>
  </si>
  <si>
    <t xml:space="preserve">Warranty Adjustments - Service Department </t>
  </si>
  <si>
    <t>067C</t>
  </si>
  <si>
    <t xml:space="preserve">Contributions - Service Department </t>
  </si>
  <si>
    <t>068C</t>
  </si>
  <si>
    <t xml:space="preserve">Policy Work - Service Department </t>
  </si>
  <si>
    <t>069C</t>
  </si>
  <si>
    <t xml:space="preserve">Data Processing Expense - Service Department </t>
  </si>
  <si>
    <t>070C</t>
  </si>
  <si>
    <t xml:space="preserve">Outside Services - Service Department </t>
  </si>
  <si>
    <t>071C</t>
  </si>
  <si>
    <t xml:space="preserve">Travel &amp; Entertainment - Service Department </t>
  </si>
  <si>
    <t>072C</t>
  </si>
  <si>
    <t xml:space="preserve">Membership Dues &amp; Publications - Service Department </t>
  </si>
  <si>
    <t>074C</t>
  </si>
  <si>
    <t xml:space="preserve">Legal &amp; Auditing Expense - Service Department </t>
  </si>
  <si>
    <t>075C</t>
  </si>
  <si>
    <t xml:space="preserve">Telephone - Service Department </t>
  </si>
  <si>
    <t>076C</t>
  </si>
  <si>
    <t xml:space="preserve">Training Expense - Service Department </t>
  </si>
  <si>
    <t>077C</t>
  </si>
  <si>
    <t xml:space="preserve">Miscellaneous - Service Department </t>
  </si>
  <si>
    <t>078C</t>
  </si>
  <si>
    <t xml:space="preserve">Freight - Service Department </t>
  </si>
  <si>
    <t>079C</t>
  </si>
  <si>
    <t xml:space="preserve">Bad Debts - Service Department </t>
  </si>
  <si>
    <t>080C</t>
  </si>
  <si>
    <t xml:space="preserve">Rent or Equivalent - Service Department </t>
  </si>
  <si>
    <t>081C</t>
  </si>
  <si>
    <t xml:space="preserve">Amortization - Leaseholds - Service Department </t>
  </si>
  <si>
    <t>082C</t>
  </si>
  <si>
    <t xml:space="preserve">Repairs - Real Estate - Service Department </t>
  </si>
  <si>
    <t>083C</t>
  </si>
  <si>
    <t xml:space="preserve">Depreciation - Buildings &amp; Improvements - Service Department </t>
  </si>
  <si>
    <t>084C</t>
  </si>
  <si>
    <t xml:space="preserve">Taxes - Real Estate - Service Department </t>
  </si>
  <si>
    <t>085C</t>
  </si>
  <si>
    <t xml:space="preserve">Insurance Buildings &amp; Improvements - Service Department </t>
  </si>
  <si>
    <t>086C</t>
  </si>
  <si>
    <t xml:space="preserve">Facility Maintenance - Service Department </t>
  </si>
  <si>
    <t>087C</t>
  </si>
  <si>
    <t xml:space="preserve">Heat, Light, Power &amp; Water - Service Department </t>
  </si>
  <si>
    <t>088C</t>
  </si>
  <si>
    <t xml:space="preserve">Insurance Other - Service Department </t>
  </si>
  <si>
    <t>089C</t>
  </si>
  <si>
    <t xml:space="preserve">Taxes, Licenses &amp; Fees - Service Department </t>
  </si>
  <si>
    <t>090C</t>
  </si>
  <si>
    <t xml:space="preserve">Repairs - Equipment - Service Department </t>
  </si>
  <si>
    <t>091C</t>
  </si>
  <si>
    <t xml:space="preserve">Depreciation Equipment - Service Department </t>
  </si>
  <si>
    <t>092C</t>
  </si>
  <si>
    <t xml:space="preserve">Equipment Rental - Service Department </t>
  </si>
  <si>
    <t>016D</t>
  </si>
  <si>
    <t xml:space="preserve">Advertising - P&amp;A Department </t>
  </si>
  <si>
    <t>017D</t>
  </si>
  <si>
    <t xml:space="preserve">Advertising Recovery Credit - P&amp;A Department </t>
  </si>
  <si>
    <t>020D</t>
  </si>
  <si>
    <t xml:space="preserve">Salaries - Owners - P&amp;A Department </t>
  </si>
  <si>
    <t>021D</t>
  </si>
  <si>
    <t xml:space="preserve">Salaries - Supervision - P&amp;A Department </t>
  </si>
  <si>
    <t>022D</t>
  </si>
  <si>
    <t xml:space="preserve">Salaries &amp; Wages - Clerical - P&amp;A Department </t>
  </si>
  <si>
    <t>023D</t>
  </si>
  <si>
    <t xml:space="preserve">Salaries &amp; Wages - Other - P&amp;A Department </t>
  </si>
  <si>
    <t>024D</t>
  </si>
  <si>
    <t xml:space="preserve">Absentee Wages - Personnel - P&amp;A Department </t>
  </si>
  <si>
    <t>025D</t>
  </si>
  <si>
    <t xml:space="preserve">Taxes Payroll - P&amp;A Department </t>
  </si>
  <si>
    <t>027D</t>
  </si>
  <si>
    <t xml:space="preserve">Employee Benefits - P&amp;A Department </t>
  </si>
  <si>
    <t>029D</t>
  </si>
  <si>
    <t xml:space="preserve">Pension Fund - P&amp;A Department </t>
  </si>
  <si>
    <t>051D</t>
  </si>
  <si>
    <t xml:space="preserve">Uniform Expense - P&amp;A Department </t>
  </si>
  <si>
    <t>053D</t>
  </si>
  <si>
    <t xml:space="preserve">Vehicle Expense - P&amp;A Department </t>
  </si>
  <si>
    <t>060D</t>
  </si>
  <si>
    <t xml:space="preserve">Office Supplies &amp; Expenses - P&amp;A Department </t>
  </si>
  <si>
    <t>061D</t>
  </si>
  <si>
    <t xml:space="preserve">Other Supplies - P&amp;A Department </t>
  </si>
  <si>
    <t>063D</t>
  </si>
  <si>
    <t xml:space="preserve">Warranty Adjustments - P&amp;A Department </t>
  </si>
  <si>
    <t>067D</t>
  </si>
  <si>
    <t xml:space="preserve">Contributions - P&amp;A Department </t>
  </si>
  <si>
    <t>068D</t>
  </si>
  <si>
    <t xml:space="preserve">Policy Work - P&amp;A Department </t>
  </si>
  <si>
    <t>069D</t>
  </si>
  <si>
    <t xml:space="preserve">Data Processing Expense - P&amp;A Department </t>
  </si>
  <si>
    <t>070D</t>
  </si>
  <si>
    <t xml:space="preserve">Outside Services - P&amp;A Department </t>
  </si>
  <si>
    <t>071D</t>
  </si>
  <si>
    <t xml:space="preserve">Travel &amp; Entertainment - P&amp;A Department </t>
  </si>
  <si>
    <t>072D</t>
  </si>
  <si>
    <t xml:space="preserve">Membership Dues &amp; Publications - P&amp;A Department </t>
  </si>
  <si>
    <t>074D</t>
  </si>
  <si>
    <t xml:space="preserve">Legal &amp; Auditing Expense - P&amp;A Department </t>
  </si>
  <si>
    <t>075D</t>
  </si>
  <si>
    <t xml:space="preserve">Telephone - P&amp;A Department </t>
  </si>
  <si>
    <t>076D</t>
  </si>
  <si>
    <t xml:space="preserve">Training Expense - P&amp;A Department </t>
  </si>
  <si>
    <t>077D</t>
  </si>
  <si>
    <t xml:space="preserve">Miscellaneous - P&amp;A Department </t>
  </si>
  <si>
    <t>078D</t>
  </si>
  <si>
    <t xml:space="preserve">Freight - P&amp;A Department </t>
  </si>
  <si>
    <t>079D</t>
  </si>
  <si>
    <t xml:space="preserve">Bad Debts - P&amp;A Department </t>
  </si>
  <si>
    <t>080D</t>
  </si>
  <si>
    <t xml:space="preserve">Rent or Equivalent - P&amp;A Department </t>
  </si>
  <si>
    <t>081D</t>
  </si>
  <si>
    <t xml:space="preserve">Amortization - Leaseholds - P&amp;A Department </t>
  </si>
  <si>
    <t>082D</t>
  </si>
  <si>
    <t xml:space="preserve">Repairs - Real Estate - P&amp;A Department </t>
  </si>
  <si>
    <t>083D</t>
  </si>
  <si>
    <t xml:space="preserve">Depreciation - Buildings &amp; Improvements - P&amp;A Department </t>
  </si>
  <si>
    <t>084D</t>
  </si>
  <si>
    <t xml:space="preserve">Taxes - Real Estate - P&amp;A Department </t>
  </si>
  <si>
    <t>085D</t>
  </si>
  <si>
    <t xml:space="preserve">Insurance Buildings &amp; Improvements - P&amp;A Department </t>
  </si>
  <si>
    <t>086D</t>
  </si>
  <si>
    <t xml:space="preserve">Facility Maintenance - P&amp;A Department </t>
  </si>
  <si>
    <t>087D</t>
  </si>
  <si>
    <t xml:space="preserve">Heat, Light, Power &amp; Water - P&amp;A Department </t>
  </si>
  <si>
    <t>088D</t>
  </si>
  <si>
    <t xml:space="preserve">Insurance Other - P&amp;A Department </t>
  </si>
  <si>
    <t>089D</t>
  </si>
  <si>
    <t xml:space="preserve">Taxes, Licenses &amp; Fees - P&amp;A Department </t>
  </si>
  <si>
    <t>090D</t>
  </si>
  <si>
    <t xml:space="preserve">Repairs - Equipment - P&amp;A Department </t>
  </si>
  <si>
    <t>091D</t>
  </si>
  <si>
    <t xml:space="preserve">Depreciation Equipment - P&amp;A Department </t>
  </si>
  <si>
    <t>092D</t>
  </si>
  <si>
    <t xml:space="preserve">Equipment Rental - P&amp;A Department </t>
  </si>
  <si>
    <t>016E</t>
  </si>
  <si>
    <t xml:space="preserve">Advertising - Apparel Department </t>
  </si>
  <si>
    <t>017E</t>
  </si>
  <si>
    <t xml:space="preserve">Advertising Recovery Credit - Apparel Department </t>
  </si>
  <si>
    <t>020E</t>
  </si>
  <si>
    <t xml:space="preserve">Salaries - Owners - Apparel Department </t>
  </si>
  <si>
    <t>021E</t>
  </si>
  <si>
    <t xml:space="preserve">Salaries - Supervision - Apparel Department </t>
  </si>
  <si>
    <t>022E</t>
  </si>
  <si>
    <t xml:space="preserve">Salaries &amp; Wages - Clerical - Apparel Department </t>
  </si>
  <si>
    <t>023E</t>
  </si>
  <si>
    <t xml:space="preserve">Salaries &amp; Wages - Other - Apparel Department </t>
  </si>
  <si>
    <t>024E</t>
  </si>
  <si>
    <t xml:space="preserve">Absentee Wages - Personnel - Apparel Department </t>
  </si>
  <si>
    <t>025E</t>
  </si>
  <si>
    <t xml:space="preserve">Taxes Payroll - Apparel Department </t>
  </si>
  <si>
    <t>027E</t>
  </si>
  <si>
    <t xml:space="preserve">Employee Benefits - Apparel Department </t>
  </si>
  <si>
    <t>029E</t>
  </si>
  <si>
    <t xml:space="preserve">Pension Fund - Apparel Department </t>
  </si>
  <si>
    <t>051E</t>
  </si>
  <si>
    <t xml:space="preserve">Uniform Expense - Apparel Department </t>
  </si>
  <si>
    <t>053E</t>
  </si>
  <si>
    <t xml:space="preserve">Vehicle Expense - Apparel Department </t>
  </si>
  <si>
    <t>060E</t>
  </si>
  <si>
    <t xml:space="preserve">Office Supplies &amp; Expenses - Apparel Department </t>
  </si>
  <si>
    <t>061E</t>
  </si>
  <si>
    <t xml:space="preserve">Other Supplies - Apparel Department </t>
  </si>
  <si>
    <t>063E</t>
  </si>
  <si>
    <t xml:space="preserve">Warranty Adjustments - Apparel Department </t>
  </si>
  <si>
    <t>067E</t>
  </si>
  <si>
    <t xml:space="preserve">Contributions - Apparel Department </t>
  </si>
  <si>
    <t>068E</t>
  </si>
  <si>
    <t xml:space="preserve">Policy Work - Apparel Department </t>
  </si>
  <si>
    <t>069E</t>
  </si>
  <si>
    <t xml:space="preserve">Data Processing Expense - Apparel Department </t>
  </si>
  <si>
    <t>070E</t>
  </si>
  <si>
    <t xml:space="preserve">Outside Services - Apparel Department </t>
  </si>
  <si>
    <t>071E</t>
  </si>
  <si>
    <t xml:space="preserve">Travel &amp; Entertainment - Apparel Department </t>
  </si>
  <si>
    <t>072E</t>
  </si>
  <si>
    <t xml:space="preserve">Membership Dues &amp; Publications - Apparel Department </t>
  </si>
  <si>
    <t>074E</t>
  </si>
  <si>
    <t xml:space="preserve">Legal &amp; Auditing Expense - Apparel Department </t>
  </si>
  <si>
    <t>075E</t>
  </si>
  <si>
    <t xml:space="preserve">Telephone - Apparel Department </t>
  </si>
  <si>
    <t>076E</t>
  </si>
  <si>
    <t xml:space="preserve">Training Expense - Apparel Department </t>
  </si>
  <si>
    <t>077E</t>
  </si>
  <si>
    <t xml:space="preserve">Miscellaneous - Apparel Department </t>
  </si>
  <si>
    <t>078E</t>
  </si>
  <si>
    <t xml:space="preserve">Freight - Apparel Department </t>
  </si>
  <si>
    <t>079E</t>
  </si>
  <si>
    <t xml:space="preserve">Bad Debts - Apparel Department </t>
  </si>
  <si>
    <t>080E</t>
  </si>
  <si>
    <t xml:space="preserve">Rent or Equivalent - Apparel Department </t>
  </si>
  <si>
    <t>081E</t>
  </si>
  <si>
    <t xml:space="preserve">Amortization - Leaseholds - Apparel Department </t>
  </si>
  <si>
    <t>082E</t>
  </si>
  <si>
    <t xml:space="preserve">Repairs - Real Estate - Apparel Department </t>
  </si>
  <si>
    <t>083E</t>
  </si>
  <si>
    <t xml:space="preserve">Depreciation - Buildings &amp; Improvements - Apparel Department </t>
  </si>
  <si>
    <t>084E</t>
  </si>
  <si>
    <t xml:space="preserve">Taxes - Real Estate - Apparel Department </t>
  </si>
  <si>
    <t>085E</t>
  </si>
  <si>
    <t xml:space="preserve">Insurance Buildings &amp; Improvements - Apparel Department </t>
  </si>
  <si>
    <t>086E</t>
  </si>
  <si>
    <t xml:space="preserve">Facility Maintenance - Apparel Department </t>
  </si>
  <si>
    <t>087E</t>
  </si>
  <si>
    <t xml:space="preserve">Heat, Light, Power &amp; Water - Apparel Department </t>
  </si>
  <si>
    <t>088E</t>
  </si>
  <si>
    <t xml:space="preserve">Insurance Other - Apparel Department </t>
  </si>
  <si>
    <t>089E</t>
  </si>
  <si>
    <t xml:space="preserve">Taxes, Licenses &amp; Fees - Apparel Department </t>
  </si>
  <si>
    <t>090E</t>
  </si>
  <si>
    <t xml:space="preserve">Repairs - Equipment - Apparel Department </t>
  </si>
  <si>
    <t>091E</t>
  </si>
  <si>
    <t xml:space="preserve">Depreciation Equipment - Apparel Department </t>
  </si>
  <si>
    <t>092E</t>
  </si>
  <si>
    <t xml:space="preserve">Equipment Rental - Apparel Department </t>
  </si>
  <si>
    <t xml:space="preserve">Cash Discounts Earned </t>
  </si>
  <si>
    <t xml:space="preserve">Interest Earned </t>
  </si>
  <si>
    <t xml:space="preserve">Bonus Income - BMW </t>
  </si>
  <si>
    <t xml:space="preserve">Bonus Income - Other </t>
  </si>
  <si>
    <t xml:space="preserve">Other Income </t>
  </si>
  <si>
    <t xml:space="preserve">Recovery of Bad Debts </t>
  </si>
  <si>
    <t xml:space="preserve">LIFO Additions </t>
  </si>
  <si>
    <t xml:space="preserve">Bonuses  - Owners </t>
  </si>
  <si>
    <t xml:space="preserve">New Motorcycles Department - BMW "R"  </t>
  </si>
  <si>
    <t xml:space="preserve">New Motorcycles Department - BMW "K"  </t>
  </si>
  <si>
    <t xml:space="preserve">New Motorcycles Department - BMW "G"  </t>
  </si>
  <si>
    <t xml:space="preserve">New Motorcycles Department - BMW "F" </t>
  </si>
  <si>
    <t xml:space="preserve">New Motorcycles Department - BMW "S"  </t>
  </si>
  <si>
    <t xml:space="preserve">New Motorcycles Department - BMW "C"  </t>
  </si>
  <si>
    <t>420A</t>
  </si>
  <si>
    <t xml:space="preserve">New Motorcycles Department - BMW Authority  </t>
  </si>
  <si>
    <t xml:space="preserve">New Motorcycles Department - Finance Income  </t>
  </si>
  <si>
    <t xml:space="preserve">New Motorcycles Department - Insurance Income  </t>
  </si>
  <si>
    <t xml:space="preserve">New Motorcycles Department - Service Contract Income  </t>
  </si>
  <si>
    <t>New Motorcycles Department - Document Fee Income</t>
  </si>
  <si>
    <t xml:space="preserve">Used Motorcycles Department - BMW "R"  </t>
  </si>
  <si>
    <t xml:space="preserve">Used Motorcycles Department - BMW "K"  </t>
  </si>
  <si>
    <t xml:space="preserve">Used Motorcycles Department - BMW "G"  </t>
  </si>
  <si>
    <t>Used Motorcycles Department - BMW "F"</t>
  </si>
  <si>
    <t>Used Motorcycles Department - BMW "S"</t>
  </si>
  <si>
    <t>Used Motorcycles Department - BMW "C"</t>
  </si>
  <si>
    <t>Used Motorcycles Department - BMW Authority</t>
  </si>
  <si>
    <t xml:space="preserve">Used Motorcycles Department - Retail - Other  </t>
  </si>
  <si>
    <t>Used Motorcycles Department - Motorcycle Wholesale</t>
  </si>
  <si>
    <t xml:space="preserve">Used Motorcycles Department - Finance Income  </t>
  </si>
  <si>
    <t xml:space="preserve">Used Motorcycles Department - Insurance Income  </t>
  </si>
  <si>
    <t xml:space="preserve">Used Motorcycles Department - Service Contract Income  </t>
  </si>
  <si>
    <t xml:space="preserve">Used Motorcycles Department - Document Fee Income  </t>
  </si>
  <si>
    <t>603A</t>
  </si>
  <si>
    <t>612A</t>
  </si>
  <si>
    <t>626A</t>
  </si>
  <si>
    <t>600A</t>
  </si>
  <si>
    <t>614A</t>
  </si>
  <si>
    <t>615A</t>
  </si>
  <si>
    <t>620A</t>
  </si>
  <si>
    <t>693A</t>
  </si>
  <si>
    <t>694A</t>
  </si>
  <si>
    <t>695A</t>
  </si>
  <si>
    <t>696A</t>
  </si>
  <si>
    <t xml:space="preserve">New Motorcycles Department - Document Fee Income  </t>
  </si>
  <si>
    <t>630A</t>
  </si>
  <si>
    <t>630B</t>
  </si>
  <si>
    <t>630E</t>
  </si>
  <si>
    <t>Used Motorcycles Department - Reconditioning - BMW</t>
  </si>
  <si>
    <t>630C</t>
  </si>
  <si>
    <t>Used Motorcycles Department - Reconditioning - Other</t>
  </si>
  <si>
    <t>Used Motorcycles Department - Inventory Adjustments</t>
  </si>
  <si>
    <t>693B</t>
  </si>
  <si>
    <t>694B</t>
  </si>
  <si>
    <t>695B</t>
  </si>
  <si>
    <t>696B</t>
  </si>
  <si>
    <t xml:space="preserve">Service Department - Customer Mechanical Labor - BMW  </t>
  </si>
  <si>
    <t xml:space="preserve">Service Department - Warranty Claims - BMW  </t>
  </si>
  <si>
    <t xml:space="preserve">Service Department - Warranty Claims - BMW Authority  </t>
  </si>
  <si>
    <t xml:space="preserve">Service Department - Internal Labor - BMW  </t>
  </si>
  <si>
    <t xml:space="preserve">Service Department - Sublet Repairs - BMW  </t>
  </si>
  <si>
    <t xml:space="preserve">Service Department - Customer Mechanical Labor - Other  </t>
  </si>
  <si>
    <t xml:space="preserve">Service Department - Warranty Claims - Other  </t>
  </si>
  <si>
    <t xml:space="preserve">Service Department - Internal Labor - Other  </t>
  </si>
  <si>
    <t xml:space="preserve">Service Department - Sublet Repairs - Other  </t>
  </si>
  <si>
    <t xml:space="preserve">Parts Department - Parts Customer RO - BMW  </t>
  </si>
  <si>
    <t xml:space="preserve">Parts Department - Parts Warranty - BMW  </t>
  </si>
  <si>
    <t xml:space="preserve">Parts Department - Parts Internal - BMW  </t>
  </si>
  <si>
    <t xml:space="preserve">Parts Department - Parts Counter Retail - BMW  </t>
  </si>
  <si>
    <t xml:space="preserve">Parts Department - Parts Wholesale - BMW  </t>
  </si>
  <si>
    <t xml:space="preserve">Parts Department - Parts Customer RO - Other  </t>
  </si>
  <si>
    <t xml:space="preserve">Parts Department - Parts Warranty - Other  </t>
  </si>
  <si>
    <t xml:space="preserve">Parts Department - Parts Internal - Other  </t>
  </si>
  <si>
    <t xml:space="preserve">Parts Department - Parts Counter Retail - Other  </t>
  </si>
  <si>
    <t xml:space="preserve">Parts Department - Parts Wholesale - Other  </t>
  </si>
  <si>
    <t xml:space="preserve">Parts Department - Tires Customer RO  </t>
  </si>
  <si>
    <t xml:space="preserve">Parts Department - Tires Counter RO  </t>
  </si>
  <si>
    <t xml:space="preserve">Parts Department - Tires Wholesale  </t>
  </si>
  <si>
    <t>Parts Department - Parts Sales Gas, Oil &amp; Grease</t>
  </si>
  <si>
    <t xml:space="preserve">Accessories Department - Accessory Customer RO - BMW  </t>
  </si>
  <si>
    <t xml:space="preserve">Accessories Department - Accessory Warranty - BMW  </t>
  </si>
  <si>
    <t xml:space="preserve">Accessories Department - Accessory Internal - BMW  </t>
  </si>
  <si>
    <t xml:space="preserve">Accessories Department - Accessory Counter Retail - BMW  </t>
  </si>
  <si>
    <t xml:space="preserve">Accessories Department - Accessory Wholesale - BMW  </t>
  </si>
  <si>
    <t xml:space="preserve">Accessories Department - Accessory Customer RO - Other  </t>
  </si>
  <si>
    <t xml:space="preserve">Accessories Department - Accessory Warranty - Other  </t>
  </si>
  <si>
    <t xml:space="preserve">Accessories Department - Accessory Internal - Other  </t>
  </si>
  <si>
    <t xml:space="preserve">Accessories Department - Accessory Counter Retail - Other  </t>
  </si>
  <si>
    <t xml:space="preserve">Accessories Department - Accessory Wholesale - Other  </t>
  </si>
  <si>
    <t xml:space="preserve">Apparel Department - BMW Rider's Apparel Counter Retail  </t>
  </si>
  <si>
    <t>Apparel Department - BMW Rider's Apparel Wholesale</t>
  </si>
  <si>
    <t xml:space="preserve">Apparel Department - BMW Rider's Apparel Warranty  </t>
  </si>
  <si>
    <t xml:space="preserve">Apparel Department - BMW Rider's Apparel Internal  </t>
  </si>
  <si>
    <t xml:space="preserve">Apparel Department - Apparel Counter Retail - Other  </t>
  </si>
  <si>
    <t xml:space="preserve">Apparel Department - Apparel Wholesale - Other  </t>
  </si>
  <si>
    <t xml:space="preserve">Apparel Department - Apparel Warranty - Other  </t>
  </si>
  <si>
    <t xml:space="preserve">Apparel Department - Apparel Internal - Other  </t>
  </si>
  <si>
    <t>650A</t>
  </si>
  <si>
    <t>654A</t>
  </si>
  <si>
    <t>657A</t>
  </si>
  <si>
    <t>655A</t>
  </si>
  <si>
    <t>656A</t>
  </si>
  <si>
    <t>650B</t>
  </si>
  <si>
    <t>654B</t>
  </si>
  <si>
    <t>655B</t>
  </si>
  <si>
    <t>656B</t>
  </si>
  <si>
    <t>Service Department - Unapplied Labor</t>
  </si>
  <si>
    <t>660A</t>
  </si>
  <si>
    <t>664A</t>
  </si>
  <si>
    <t>665A</t>
  </si>
  <si>
    <t>666A</t>
  </si>
  <si>
    <t>667A</t>
  </si>
  <si>
    <t>660B</t>
  </si>
  <si>
    <t>664B</t>
  </si>
  <si>
    <t>665B</t>
  </si>
  <si>
    <t>666B</t>
  </si>
  <si>
    <t>667B</t>
  </si>
  <si>
    <t>668B</t>
  </si>
  <si>
    <t>669B</t>
  </si>
  <si>
    <t>670B</t>
  </si>
  <si>
    <t>681A</t>
  </si>
  <si>
    <t>684A</t>
  </si>
  <si>
    <t>685A</t>
  </si>
  <si>
    <t>686A</t>
  </si>
  <si>
    <t>687A</t>
  </si>
  <si>
    <t>681B</t>
  </si>
  <si>
    <t>684B</t>
  </si>
  <si>
    <t>685B</t>
  </si>
  <si>
    <t>686B</t>
  </si>
  <si>
    <t>687B</t>
  </si>
  <si>
    <t>Accessories Department - Parts &amp; Accessory Inventory Adj.</t>
  </si>
  <si>
    <t>686C</t>
  </si>
  <si>
    <t>689C</t>
  </si>
  <si>
    <t>690C</t>
  </si>
  <si>
    <t>691C</t>
  </si>
  <si>
    <t>692C</t>
  </si>
  <si>
    <t>693C</t>
  </si>
  <si>
    <t>694C</t>
  </si>
  <si>
    <t>695C</t>
  </si>
  <si>
    <t>Apparel Department - Apparel Inventory Adjustments</t>
  </si>
  <si>
    <t>Acct 1</t>
  </si>
  <si>
    <t>Acct 2</t>
  </si>
  <si>
    <t>Acct 3</t>
  </si>
  <si>
    <t>Acct 4</t>
  </si>
  <si>
    <t>Acct 5</t>
  </si>
  <si>
    <t>Acct 6</t>
  </si>
  <si>
    <t>Acct 7</t>
  </si>
  <si>
    <t>Acct 8</t>
  </si>
  <si>
    <t>Acct 9</t>
  </si>
  <si>
    <t>Acct 10</t>
  </si>
  <si>
    <t>Sum</t>
  </si>
  <si>
    <t>Map Row</t>
  </si>
  <si>
    <t>GP</t>
  </si>
  <si>
    <t>BMW Cruiser</t>
  </si>
  <si>
    <t>New Motorcycles Department - BMW Cruiser</t>
  </si>
  <si>
    <t>Used Motorcycles Department - BMW Cruiser</t>
  </si>
  <si>
    <t>6. Fields marked gray are not flagged when uploaded, but can be added manually if desired.</t>
  </si>
  <si>
    <t>7. Page 1 fields marked orange pull counts as of the current date, not the selected report date.  They can be manually updated if desired.</t>
  </si>
  <si>
    <t>8. Contact The Accounting Guys at 385-200-1040 for additional help.</t>
  </si>
  <si>
    <t>Contact The Accounting Guys at 385-200-1040 if you need assistance with this spreadsheet.</t>
  </si>
  <si>
    <t>TOTAL ALL DEPARTMENTS (P4 Lns 19 &amp; 42, P5 Ln. 61)</t>
  </si>
  <si>
    <t>BMW "R" - Boxer Engine</t>
  </si>
  <si>
    <t>BMW "K" - Six-cylinder Engine, includes Bagger</t>
  </si>
  <si>
    <t>BMW "G" - Single Cylinder Engine</t>
  </si>
  <si>
    <t>BMW "F" -  Two-cylinder Engine</t>
  </si>
  <si>
    <t>BMW "S" - Four-cylinder Engine</t>
  </si>
  <si>
    <t>BMW "C" - Scooter</t>
  </si>
  <si>
    <t>BMW Cruiser - R18</t>
  </si>
  <si>
    <t>Sub-Total BMW (Lines 21 - 29)</t>
  </si>
  <si>
    <t>Sub-Total Other (Lines 31, 32)</t>
  </si>
  <si>
    <t>Total Used Motorcycles (Lines 30, 33-35)</t>
  </si>
  <si>
    <t>Total F&amp;I (Lines 37 - 40)</t>
  </si>
  <si>
    <t>TOTAL USED M/C DEPARTMENT (Lines 36 &amp; 41, Units - Line 36)</t>
  </si>
  <si>
    <t>Sub-Total BMW (Lines 1-8)</t>
  </si>
  <si>
    <t>Sub-Total Other (Lines 10,11)</t>
  </si>
  <si>
    <t>Total New Motorcycles (Lines 9, 12)</t>
  </si>
  <si>
    <t>Total F&amp;I (Lines 14-17)</t>
  </si>
  <si>
    <t>TOTAL NEW M/C DEPARTMENT (Lines 13 &amp; 18, Units - Line 13)</t>
  </si>
  <si>
    <t>BMW Motorrad USA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</si>
</sst>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&quot;$&quot;#,##0"/>
    <numFmt numFmtId="165" formatCode="0.00;[Red]0.00"/>
    <numFmt numFmtId="166" formatCode="0;[Red]0"/>
    <numFmt numFmtId="167" formatCode="#,##0;[Red]\-#,##0"/>
    <numFmt numFmtId="168" formatCode="#,###.0;[Red]\-#,###.0"/>
    <numFmt numFmtId="169" formatCode="0.0"/>
    <numFmt numFmtId="170" formatCode="#,##0.0;[Red]\-#,##0.0"/>
    <numFmt numFmtId="171" formatCode="#,###.00;[Red]\-#,###.00"/>
    <numFmt numFmtId="172" formatCode="_(* #,##0.0000_);_(* \(#,##0.0000\);_(* &quot;-&quot;??_);_(@_)"/>
    <numFmt numFmtId="173" formatCode="_(* #,##0_);_(* \(#,##0\);_(* &quot;-&quot;??_);_(@_)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6"/>
      <name val="Arial"/>
      <family val="2"/>
    </font>
    <font>
      <sz val="8"/>
      <color indexed="8"/>
      <name val="Courier New"/>
      <family val="3"/>
    </font>
    <font>
      <b/>
      <sz val="8"/>
      <color indexed="9"/>
      <name val="Arial"/>
      <family val="2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i/>
      <sz val="7"/>
      <color indexed="8"/>
      <name val="Arial"/>
      <family val="2"/>
    </font>
    <font>
      <sz val="8"/>
      <name val="Courier New"/>
      <family val="3"/>
    </font>
    <font>
      <b/>
      <sz val="8"/>
      <name val="Courier New"/>
      <family val="3"/>
    </font>
    <font>
      <sz val="8"/>
      <color indexed="10"/>
      <name val="Courier New"/>
      <family val="3"/>
    </font>
    <font>
      <b/>
      <sz val="7"/>
      <name val="Arial"/>
      <family val="2"/>
    </font>
    <font>
      <b/>
      <sz val="6"/>
      <color indexed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16"/>
      <color indexed="8"/>
      <name val="Arial"/>
      <family val="2"/>
    </font>
    <font>
      <sz val="9"/>
      <name val="Arial"/>
      <family val="2"/>
    </font>
    <font>
      <sz val="9"/>
      <color indexed="8"/>
      <name val="Courier New"/>
      <family val="3"/>
    </font>
    <font>
      <sz val="9"/>
      <color indexed="8"/>
      <name val="Arial"/>
      <family val="2"/>
    </font>
    <font>
      <b/>
      <sz val="10"/>
      <color indexed="9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name val="Courier New"/>
      <family val="3"/>
    </font>
    <font>
      <b/>
      <sz val="9"/>
      <name val="Courier New"/>
      <family val="3"/>
    </font>
    <font>
      <sz val="9"/>
      <color indexed="10"/>
      <name val="Courier New"/>
      <family val="3"/>
    </font>
    <font>
      <sz val="9"/>
      <color rgb="FFFF0000"/>
      <name val="Arial"/>
      <family val="2"/>
    </font>
    <font>
      <b/>
      <sz val="9"/>
      <name val="Arial"/>
      <family val="2"/>
    </font>
    <font>
      <vertAlign val="superscript"/>
      <sz val="9"/>
      <color indexed="8"/>
      <name val="Arial"/>
      <family val="2"/>
    </font>
    <font>
      <sz val="10"/>
      <name val="Courier New"/>
      <family val="3"/>
    </font>
    <font>
      <b/>
      <sz val="10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vertAlign val="subscript"/>
      <sz val="10"/>
      <color indexed="8"/>
      <name val="Arial"/>
      <family val="2"/>
    </font>
    <font>
      <u/>
      <sz val="10"/>
      <color indexed="8"/>
      <name val="Arial"/>
      <family val="2"/>
    </font>
    <font>
      <u val="double"/>
      <sz val="10"/>
      <color indexed="8"/>
      <name val="Arial"/>
      <family val="2"/>
    </font>
    <font>
      <sz val="5"/>
      <name val="Arial"/>
      <family val="2"/>
    </font>
    <font>
      <b/>
      <sz val="6"/>
      <name val="Arial"/>
      <family val="2"/>
    </font>
    <font>
      <b/>
      <sz val="8"/>
      <color indexed="8"/>
      <name val="Courier New"/>
      <family val="3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Courier New"/>
      <family val="3"/>
    </font>
    <font>
      <sz val="8"/>
      <color rgb="FF000000"/>
      <name val="Courier New"/>
      <family val="3"/>
    </font>
    <font>
      <sz val="8"/>
      <color rgb="FFFF0000"/>
      <name val="Courier New"/>
      <family val="3"/>
    </font>
    <font>
      <sz val="6"/>
      <color rgb="FFFFFFFF"/>
      <name val="Arial"/>
      <family val="2"/>
    </font>
    <font>
      <b/>
      <sz val="12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sz val="9"/>
      <color indexed="81"/>
      <name val="Tahoma"/>
      <family val="2"/>
    </font>
    <font>
      <sz val="9"/>
      <color rgb="FFFF0000"/>
      <name val="Courier New"/>
      <family val="3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lightDown">
        <fgColor indexed="31"/>
      </patternFill>
    </fill>
    <fill>
      <patternFill patternType="lightUp">
        <bgColor indexed="8"/>
      </patternFill>
    </fill>
    <fill>
      <patternFill patternType="solid">
        <fgColor indexed="47"/>
        <bgColor indexed="64"/>
      </patternFill>
    </fill>
    <fill>
      <patternFill patternType="lightDown">
        <fgColor indexed="31"/>
        <bgColor indexed="47"/>
      </patternFill>
    </fill>
    <fill>
      <patternFill patternType="solid">
        <fgColor rgb="FF000000"/>
        <bgColor rgb="FF000000"/>
      </patternFill>
    </fill>
    <fill>
      <patternFill patternType="lightUp">
        <fgColor rgb="FF000000"/>
        <bgColor rgb="FF000000"/>
      </patternFill>
    </fill>
    <fill>
      <patternFill patternType="lightDown">
        <fgColor rgb="FFC0C0FF"/>
        <bgColor rgb="FFFFFFFF"/>
      </patternFill>
    </fill>
    <fill>
      <patternFill patternType="lightDown">
        <fgColor rgb="FFC0C0FF"/>
        <bgColor rgb="FFE3E3E3"/>
      </patternFill>
    </fill>
    <fill>
      <patternFill patternType="solid">
        <fgColor rgb="FFE3E3E3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00FF"/>
      </patternFill>
    </fill>
    <fill>
      <patternFill patternType="solid">
        <fgColor rgb="FF000000"/>
        <bgColor rgb="FFFFFFFF"/>
      </patternFill>
    </fill>
    <fill>
      <patternFill patternType="solid">
        <fgColor indexed="8"/>
        <bgColor indexed="27"/>
      </patternFill>
    </fill>
    <fill>
      <patternFill patternType="solid">
        <fgColor indexed="9"/>
        <bgColor indexed="55"/>
      </patternFill>
    </fill>
    <fill>
      <patternFill patternType="solid">
        <fgColor indexed="9"/>
        <bgColor indexed="3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Down">
        <fgColor indexed="31"/>
        <bgColor theme="5" tint="0.59999389629810485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/>
      <diagonal/>
    </border>
    <border>
      <left/>
      <right style="thin">
        <color rgb="FFFFFFFF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0" fontId="39" fillId="0" borderId="0"/>
    <xf numFmtId="43" fontId="1" fillId="0" borderId="0" applyFont="0" applyFill="0" applyBorder="0" applyAlignment="0" applyProtection="0"/>
  </cellStyleXfs>
  <cellXfs count="9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Continuous"/>
    </xf>
    <xf numFmtId="49" fontId="8" fillId="0" borderId="5" xfId="0" applyNumberFormat="1" applyFont="1" applyBorder="1"/>
    <xf numFmtId="49" fontId="8" fillId="0" borderId="0" xfId="0" applyNumberFormat="1" applyFont="1"/>
    <xf numFmtId="49" fontId="12" fillId="0" borderId="5" xfId="0" applyNumberFormat="1" applyFont="1" applyBorder="1"/>
    <xf numFmtId="49" fontId="12" fillId="0" borderId="0" xfId="0" applyNumberFormat="1" applyFont="1"/>
    <xf numFmtId="49" fontId="7" fillId="0" borderId="0" xfId="0" applyNumberFormat="1" applyFont="1"/>
    <xf numFmtId="49" fontId="11" fillId="3" borderId="0" xfId="0" applyNumberFormat="1" applyFont="1" applyFill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2" borderId="6" xfId="0" applyNumberFormat="1" applyFont="1" applyFill="1" applyBorder="1" applyAlignment="1">
      <alignment horizontal="center"/>
    </xf>
    <xf numFmtId="49" fontId="4" fillId="0" borderId="8" xfId="0" applyNumberFormat="1" applyFont="1" applyBorder="1"/>
    <xf numFmtId="49" fontId="4" fillId="0" borderId="8" xfId="0" applyNumberFormat="1" applyFont="1" applyBorder="1" applyAlignment="1">
      <alignment horizontal="centerContinuous"/>
    </xf>
    <xf numFmtId="49" fontId="4" fillId="2" borderId="8" xfId="0" applyNumberFormat="1" applyFont="1" applyFill="1" applyBorder="1" applyAlignment="1">
      <alignment horizontal="centerContinuous"/>
    </xf>
    <xf numFmtId="0" fontId="8" fillId="0" borderId="0" xfId="0" applyFont="1"/>
    <xf numFmtId="49" fontId="4" fillId="2" borderId="33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left"/>
    </xf>
    <xf numFmtId="49" fontId="23" fillId="0" borderId="2" xfId="0" applyNumberFormat="1" applyFont="1" applyBorder="1"/>
    <xf numFmtId="49" fontId="23" fillId="0" borderId="3" xfId="0" applyNumberFormat="1" applyFont="1" applyBorder="1"/>
    <xf numFmtId="49" fontId="25" fillId="0" borderId="0" xfId="0" applyNumberFormat="1" applyFont="1" applyAlignment="1">
      <alignment horizontal="right"/>
    </xf>
    <xf numFmtId="49" fontId="23" fillId="0" borderId="4" xfId="0" applyNumberFormat="1" applyFont="1" applyBorder="1"/>
    <xf numFmtId="49" fontId="23" fillId="0" borderId="5" xfId="0" applyNumberFormat="1" applyFont="1" applyBorder="1"/>
    <xf numFmtId="49" fontId="23" fillId="0" borderId="0" xfId="0" applyNumberFormat="1" applyFont="1"/>
    <xf numFmtId="49" fontId="23" fillId="0" borderId="6" xfId="0" applyNumberFormat="1" applyFont="1" applyBorder="1"/>
    <xf numFmtId="49" fontId="26" fillId="2" borderId="9" xfId="0" applyNumberFormat="1" applyFont="1" applyFill="1" applyBorder="1" applyAlignment="1">
      <alignment horizontal="center"/>
    </xf>
    <xf numFmtId="49" fontId="7" fillId="0" borderId="12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/>
    <xf numFmtId="49" fontId="27" fillId="0" borderId="1" xfId="0" applyNumberFormat="1" applyFont="1" applyBorder="1"/>
    <xf numFmtId="49" fontId="25" fillId="0" borderId="1" xfId="0" applyNumberFormat="1" applyFont="1" applyBorder="1"/>
    <xf numFmtId="49" fontId="25" fillId="3" borderId="1" xfId="0" applyNumberFormat="1" applyFont="1" applyFill="1" applyBorder="1" applyAlignment="1">
      <alignment horizontal="center"/>
    </xf>
    <xf numFmtId="49" fontId="25" fillId="2" borderId="15" xfId="0" applyNumberFormat="1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center"/>
    </xf>
    <xf numFmtId="49" fontId="28" fillId="2" borderId="16" xfId="0" applyNumberFormat="1" applyFont="1" applyFill="1" applyBorder="1" applyAlignment="1">
      <alignment horizontal="center"/>
    </xf>
    <xf numFmtId="49" fontId="25" fillId="0" borderId="17" xfId="0" applyNumberFormat="1" applyFont="1" applyBorder="1" applyAlignment="1">
      <alignment horizontal="center"/>
    </xf>
    <xf numFmtId="49" fontId="25" fillId="0" borderId="0" xfId="0" applyNumberFormat="1" applyFont="1"/>
    <xf numFmtId="49" fontId="25" fillId="0" borderId="7" xfId="0" applyNumberFormat="1" applyFont="1" applyBorder="1" applyAlignment="1">
      <alignment horizontal="left"/>
    </xf>
    <xf numFmtId="49" fontId="25" fillId="0" borderId="8" xfId="0" applyNumberFormat="1" applyFont="1" applyBorder="1"/>
    <xf numFmtId="49" fontId="25" fillId="0" borderId="8" xfId="0" applyNumberFormat="1" applyFont="1" applyBorder="1" applyAlignment="1">
      <alignment horizontal="left"/>
    </xf>
    <xf numFmtId="49" fontId="25" fillId="0" borderId="8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49" fontId="25" fillId="0" borderId="8" xfId="0" applyNumberFormat="1" applyFont="1" applyBorder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27" fillId="0" borderId="8" xfId="0" applyNumberFormat="1" applyFont="1" applyBorder="1" applyAlignment="1">
      <alignment horizontal="left"/>
    </xf>
    <xf numFmtId="49" fontId="27" fillId="0" borderId="2" xfId="0" applyNumberFormat="1" applyFont="1" applyBorder="1"/>
    <xf numFmtId="49" fontId="27" fillId="0" borderId="3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Alignment="1">
      <alignment horizontal="left"/>
    </xf>
    <xf numFmtId="49" fontId="25" fillId="0" borderId="12" xfId="0" applyNumberFormat="1" applyFont="1" applyBorder="1" applyAlignment="1">
      <alignment horizontal="center"/>
    </xf>
    <xf numFmtId="49" fontId="25" fillId="6" borderId="7" xfId="0" applyNumberFormat="1" applyFont="1" applyFill="1" applyBorder="1"/>
    <xf numFmtId="49" fontId="25" fillId="6" borderId="8" xfId="0" applyNumberFormat="1" applyFont="1" applyFill="1" applyBorder="1"/>
    <xf numFmtId="49" fontId="25" fillId="6" borderId="8" xfId="0" applyNumberFormat="1" applyFont="1" applyFill="1" applyBorder="1" applyAlignment="1">
      <alignment horizontal="center" vertical="center"/>
    </xf>
    <xf numFmtId="49" fontId="25" fillId="6" borderId="8" xfId="0" applyNumberFormat="1" applyFont="1" applyFill="1" applyBorder="1" applyAlignment="1">
      <alignment horizontal="center"/>
    </xf>
    <xf numFmtId="49" fontId="27" fillId="0" borderId="7" xfId="0" applyNumberFormat="1" applyFont="1" applyBorder="1" applyAlignment="1">
      <alignment horizontal="left"/>
    </xf>
    <xf numFmtId="38" fontId="25" fillId="2" borderId="1" xfId="0" applyNumberFormat="1" applyFont="1" applyFill="1" applyBorder="1" applyAlignment="1">
      <alignment horizontal="right"/>
    </xf>
    <xf numFmtId="49" fontId="27" fillId="0" borderId="8" xfId="0" applyNumberFormat="1" applyFont="1" applyBorder="1"/>
    <xf numFmtId="49" fontId="27" fillId="0" borderId="17" xfId="0" applyNumberFormat="1" applyFont="1" applyBorder="1"/>
    <xf numFmtId="49" fontId="25" fillId="3" borderId="1" xfId="0" applyNumberFormat="1" applyFont="1" applyFill="1" applyBorder="1"/>
    <xf numFmtId="38" fontId="25" fillId="6" borderId="22" xfId="0" applyNumberFormat="1" applyFont="1" applyFill="1" applyBorder="1" applyAlignment="1">
      <alignment horizontal="right"/>
    </xf>
    <xf numFmtId="49" fontId="25" fillId="0" borderId="1" xfId="0" applyNumberFormat="1" applyFont="1" applyBorder="1" applyAlignment="1">
      <alignment horizontal="left"/>
    </xf>
    <xf numFmtId="49" fontId="27" fillId="0" borderId="0" xfId="0" applyNumberFormat="1" applyFont="1"/>
    <xf numFmtId="49" fontId="27" fillId="0" borderId="5" xfId="0" applyNumberFormat="1" applyFont="1" applyBorder="1"/>
    <xf numFmtId="49" fontId="25" fillId="6" borderId="8" xfId="0" applyNumberFormat="1" applyFont="1" applyFill="1" applyBorder="1" applyAlignment="1">
      <alignment horizontal="left"/>
    </xf>
    <xf numFmtId="38" fontId="25" fillId="6" borderId="8" xfId="0" applyNumberFormat="1" applyFont="1" applyFill="1" applyBorder="1" applyAlignment="1">
      <alignment horizontal="right"/>
    </xf>
    <xf numFmtId="38" fontId="25" fillId="6" borderId="12" xfId="0" applyNumberFormat="1" applyFont="1" applyFill="1" applyBorder="1" applyAlignment="1">
      <alignment horizontal="right"/>
    </xf>
    <xf numFmtId="49" fontId="25" fillId="2" borderId="18" xfId="0" applyNumberFormat="1" applyFont="1" applyFill="1" applyBorder="1" applyAlignment="1">
      <alignment horizontal="left"/>
    </xf>
    <xf numFmtId="49" fontId="25" fillId="2" borderId="20" xfId="0" applyNumberFormat="1" applyFont="1" applyFill="1" applyBorder="1" applyAlignment="1">
      <alignment horizontal="left"/>
    </xf>
    <xf numFmtId="38" fontId="25" fillId="2" borderId="0" xfId="0" applyNumberFormat="1" applyFont="1" applyFill="1" applyAlignment="1">
      <alignment horizontal="right"/>
    </xf>
    <xf numFmtId="38" fontId="25" fillId="2" borderId="7" xfId="0" applyNumberFormat="1" applyFont="1" applyFill="1" applyBorder="1" applyAlignment="1">
      <alignment horizontal="right"/>
    </xf>
    <xf numFmtId="49" fontId="27" fillId="0" borderId="7" xfId="0" applyNumberFormat="1" applyFont="1" applyBorder="1"/>
    <xf numFmtId="38" fontId="25" fillId="2" borderId="16" xfId="0" applyNumberFormat="1" applyFont="1" applyFill="1" applyBorder="1" applyAlignment="1">
      <alignment horizontal="right"/>
    </xf>
    <xf numFmtId="38" fontId="25" fillId="2" borderId="17" xfId="0" applyNumberFormat="1" applyFont="1" applyFill="1" applyBorder="1" applyAlignment="1">
      <alignment horizontal="right"/>
    </xf>
    <xf numFmtId="49" fontId="25" fillId="0" borderId="15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right"/>
    </xf>
    <xf numFmtId="49" fontId="25" fillId="0" borderId="15" xfId="0" applyNumberFormat="1" applyFont="1" applyBorder="1"/>
    <xf numFmtId="49" fontId="33" fillId="0" borderId="7" xfId="0" applyNumberFormat="1" applyFont="1" applyBorder="1"/>
    <xf numFmtId="165" fontId="25" fillId="0" borderId="8" xfId="0" applyNumberFormat="1" applyFont="1" applyBorder="1" applyAlignment="1">
      <alignment horizontal="center" vertical="center"/>
    </xf>
    <xf numFmtId="165" fontId="25" fillId="0" borderId="8" xfId="0" quotePrefix="1" applyNumberFormat="1" applyFont="1" applyBorder="1" applyAlignment="1">
      <alignment horizontal="left"/>
    </xf>
    <xf numFmtId="1" fontId="25" fillId="2" borderId="7" xfId="0" applyNumberFormat="1" applyFont="1" applyFill="1" applyBorder="1" applyAlignment="1">
      <alignment horizontal="left"/>
    </xf>
    <xf numFmtId="1" fontId="25" fillId="2" borderId="8" xfId="0" applyNumberFormat="1" applyFont="1" applyFill="1" applyBorder="1" applyAlignment="1">
      <alignment horizontal="right"/>
    </xf>
    <xf numFmtId="49" fontId="27" fillId="0" borderId="25" xfId="0" applyNumberFormat="1" applyFont="1" applyBorder="1"/>
    <xf numFmtId="49" fontId="25" fillId="0" borderId="26" xfId="0" applyNumberFormat="1" applyFont="1" applyBorder="1" applyAlignment="1">
      <alignment horizontal="left"/>
    </xf>
    <xf numFmtId="165" fontId="25" fillId="0" borderId="26" xfId="0" applyNumberFormat="1" applyFont="1" applyBorder="1" applyAlignment="1">
      <alignment horizontal="center" vertical="center"/>
    </xf>
    <xf numFmtId="165" fontId="25" fillId="0" borderId="8" xfId="0" applyNumberFormat="1" applyFont="1" applyBorder="1"/>
    <xf numFmtId="49" fontId="33" fillId="0" borderId="7" xfId="0" applyNumberFormat="1" applyFont="1" applyBorder="1" applyAlignment="1">
      <alignment horizontal="left"/>
    </xf>
    <xf numFmtId="49" fontId="25" fillId="0" borderId="8" xfId="0" applyNumberFormat="1" applyFont="1" applyBorder="1" applyAlignment="1">
      <alignment horizontal="centerContinuous"/>
    </xf>
    <xf numFmtId="49" fontId="25" fillId="0" borderId="1" xfId="0" applyNumberFormat="1" applyFont="1" applyBorder="1" applyAlignment="1">
      <alignment horizontal="justify" vertical="justify"/>
    </xf>
    <xf numFmtId="49" fontId="25" fillId="0" borderId="1" xfId="0" applyNumberFormat="1" applyFont="1" applyBorder="1" applyAlignment="1">
      <alignment horizontal="center" vertical="center"/>
    </xf>
    <xf numFmtId="49" fontId="25" fillId="2" borderId="7" xfId="0" quotePrefix="1" applyNumberFormat="1" applyFont="1" applyFill="1" applyBorder="1" applyAlignment="1">
      <alignment horizontal="left"/>
    </xf>
    <xf numFmtId="49" fontId="25" fillId="2" borderId="8" xfId="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49" fontId="25" fillId="2" borderId="12" xfId="0" applyNumberFormat="1" applyFont="1" applyFill="1" applyBorder="1" applyAlignment="1">
      <alignment horizontal="center"/>
    </xf>
    <xf numFmtId="38" fontId="25" fillId="6" borderId="5" xfId="0" applyNumberFormat="1" applyFont="1" applyFill="1" applyBorder="1" applyAlignment="1">
      <alignment horizontal="right"/>
    </xf>
    <xf numFmtId="49" fontId="25" fillId="0" borderId="1" xfId="0" applyNumberFormat="1" applyFont="1" applyBorder="1" applyAlignment="1">
      <alignment horizontal="centerContinuous"/>
    </xf>
    <xf numFmtId="49" fontId="23" fillId="0" borderId="7" xfId="0" applyNumberFormat="1" applyFont="1" applyBorder="1" applyAlignment="1">
      <alignment horizontal="left"/>
    </xf>
    <xf numFmtId="49" fontId="25" fillId="0" borderId="1" xfId="0" applyNumberFormat="1" applyFont="1" applyBorder="1" applyAlignment="1">
      <alignment horizontal="right" vertical="center"/>
    </xf>
    <xf numFmtId="49" fontId="25" fillId="0" borderId="1" xfId="0" applyNumberFormat="1" applyFont="1" applyBorder="1" applyAlignment="1">
      <alignment horizontal="centerContinuous" vertical="center"/>
    </xf>
    <xf numFmtId="49" fontId="25" fillId="6" borderId="7" xfId="0" applyNumberFormat="1" applyFont="1" applyFill="1" applyBorder="1" applyAlignment="1">
      <alignment horizontal="center" vertical="center"/>
    </xf>
    <xf numFmtId="49" fontId="27" fillId="3" borderId="8" xfId="0" applyNumberFormat="1" applyFont="1" applyFill="1" applyBorder="1"/>
    <xf numFmtId="49" fontId="25" fillId="2" borderId="8" xfId="0" applyNumberFormat="1" applyFont="1" applyFill="1" applyBorder="1" applyAlignment="1">
      <alignment horizontal="center"/>
    </xf>
    <xf numFmtId="49" fontId="25" fillId="3" borderId="1" xfId="0" applyNumberFormat="1" applyFont="1" applyFill="1" applyBorder="1" applyAlignment="1">
      <alignment horizontal="centerContinuous"/>
    </xf>
    <xf numFmtId="49" fontId="25" fillId="3" borderId="1" xfId="0" applyNumberFormat="1" applyFont="1" applyFill="1" applyBorder="1" applyAlignment="1">
      <alignment horizontal="left"/>
    </xf>
    <xf numFmtId="49" fontId="25" fillId="0" borderId="17" xfId="0" applyNumberFormat="1" applyFont="1" applyBorder="1"/>
    <xf numFmtId="49" fontId="25" fillId="3" borderId="1" xfId="0" applyNumberFormat="1" applyFont="1" applyFill="1" applyBorder="1" applyAlignment="1">
      <alignment horizontal="right" vertical="center"/>
    </xf>
    <xf numFmtId="49" fontId="25" fillId="3" borderId="1" xfId="0" applyNumberFormat="1" applyFont="1" applyFill="1" applyBorder="1" applyAlignment="1">
      <alignment horizontal="left" vertical="center"/>
    </xf>
    <xf numFmtId="49" fontId="25" fillId="3" borderId="0" xfId="0" applyNumberFormat="1" applyFont="1" applyFill="1"/>
    <xf numFmtId="49" fontId="25" fillId="3" borderId="0" xfId="0" applyNumberFormat="1" applyFont="1" applyFill="1" applyAlignment="1">
      <alignment horizontal="center"/>
    </xf>
    <xf numFmtId="49" fontId="25" fillId="3" borderId="0" xfId="0" applyNumberFormat="1" applyFont="1" applyFill="1" applyAlignment="1">
      <alignment horizontal="right" vertical="center"/>
    </xf>
    <xf numFmtId="49" fontId="25" fillId="3" borderId="0" xfId="0" applyNumberFormat="1" applyFont="1" applyFill="1" applyAlignment="1">
      <alignment horizontal="left" vertical="center"/>
    </xf>
    <xf numFmtId="49" fontId="25" fillId="6" borderId="17" xfId="0" applyNumberFormat="1" applyFont="1" applyFill="1" applyBorder="1" applyAlignment="1">
      <alignment horizontal="center"/>
    </xf>
    <xf numFmtId="38" fontId="25" fillId="2" borderId="8" xfId="0" applyNumberFormat="1" applyFont="1" applyFill="1" applyBorder="1" applyAlignment="1">
      <alignment horizontal="right"/>
    </xf>
    <xf numFmtId="49" fontId="34" fillId="0" borderId="17" xfId="0" applyNumberFormat="1" applyFont="1" applyBorder="1"/>
    <xf numFmtId="49" fontId="25" fillId="2" borderId="7" xfId="0" applyNumberFormat="1" applyFont="1" applyFill="1" applyBorder="1" applyAlignment="1">
      <alignment horizontal="left" vertical="center"/>
    </xf>
    <xf numFmtId="49" fontId="25" fillId="2" borderId="7" xfId="0" applyNumberFormat="1" applyFont="1" applyFill="1" applyBorder="1"/>
    <xf numFmtId="49" fontId="25" fillId="2" borderId="12" xfId="0" applyNumberFormat="1" applyFont="1" applyFill="1" applyBorder="1" applyAlignment="1">
      <alignment horizontal="right" vertical="center"/>
    </xf>
    <xf numFmtId="38" fontId="25" fillId="2" borderId="12" xfId="0" applyNumberFormat="1" applyFont="1" applyFill="1" applyBorder="1" applyAlignment="1">
      <alignment horizontal="right"/>
    </xf>
    <xf numFmtId="49" fontId="27" fillId="0" borderId="5" xfId="0" applyNumberFormat="1" applyFont="1" applyBorder="1" applyAlignment="1">
      <alignment horizontal="left"/>
    </xf>
    <xf numFmtId="49" fontId="27" fillId="0" borderId="17" xfId="0" applyNumberFormat="1" applyFont="1" applyBorder="1" applyAlignment="1">
      <alignment horizontal="center"/>
    </xf>
    <xf numFmtId="49" fontId="25" fillId="0" borderId="17" xfId="0" applyNumberFormat="1" applyFont="1" applyBorder="1" applyAlignment="1">
      <alignment horizontal="left"/>
    </xf>
    <xf numFmtId="38" fontId="25" fillId="6" borderId="5" xfId="0" applyNumberFormat="1" applyFont="1" applyFill="1" applyBorder="1"/>
    <xf numFmtId="38" fontId="25" fillId="6" borderId="27" xfId="0" applyNumberFormat="1" applyFont="1" applyFill="1" applyBorder="1"/>
    <xf numFmtId="38" fontId="25" fillId="0" borderId="17" xfId="0" applyNumberFormat="1" applyFont="1" applyBorder="1" applyAlignment="1">
      <alignment horizontal="center" vertical="center"/>
    </xf>
    <xf numFmtId="49" fontId="25" fillId="0" borderId="7" xfId="0" applyNumberFormat="1" applyFont="1" applyBorder="1"/>
    <xf numFmtId="38" fontId="25" fillId="0" borderId="17" xfId="0" applyNumberFormat="1" applyFont="1" applyBorder="1" applyAlignment="1">
      <alignment horizontal="center"/>
    </xf>
    <xf numFmtId="49" fontId="27" fillId="0" borderId="34" xfId="0" applyNumberFormat="1" applyFont="1" applyBorder="1" applyAlignment="1">
      <alignment horizontal="left"/>
    </xf>
    <xf numFmtId="49" fontId="25" fillId="0" borderId="26" xfId="0" applyNumberFormat="1" applyFont="1" applyBorder="1" applyAlignment="1">
      <alignment horizontal="center"/>
    </xf>
    <xf numFmtId="38" fontId="25" fillId="2" borderId="8" xfId="0" applyNumberFormat="1" applyFont="1" applyFill="1" applyBorder="1" applyAlignment="1">
      <alignment horizontal="center"/>
    </xf>
    <xf numFmtId="49" fontId="25" fillId="2" borderId="1" xfId="0" applyNumberFormat="1" applyFont="1" applyFill="1" applyBorder="1"/>
    <xf numFmtId="49" fontId="25" fillId="2" borderId="1" xfId="0" applyNumberFormat="1" applyFont="1" applyFill="1" applyBorder="1" applyAlignment="1">
      <alignment horizontal="center"/>
    </xf>
    <xf numFmtId="38" fontId="25" fillId="2" borderId="21" xfId="0" applyNumberFormat="1" applyFont="1" applyFill="1" applyBorder="1" applyAlignment="1">
      <alignment horizontal="right"/>
    </xf>
    <xf numFmtId="49" fontId="25" fillId="0" borderId="41" xfId="0" applyNumberFormat="1" applyFont="1" applyBorder="1"/>
    <xf numFmtId="49" fontId="35" fillId="0" borderId="8" xfId="0" applyNumberFormat="1" applyFont="1" applyBorder="1" applyAlignment="1">
      <alignment horizontal="centerContinuous"/>
    </xf>
    <xf numFmtId="49" fontId="27" fillId="0" borderId="34" xfId="0" applyNumberFormat="1" applyFont="1" applyBorder="1"/>
    <xf numFmtId="49" fontId="25" fillId="0" borderId="43" xfId="0" applyNumberFormat="1" applyFont="1" applyBorder="1"/>
    <xf numFmtId="49" fontId="25" fillId="0" borderId="43" xfId="0" applyNumberFormat="1" applyFont="1" applyBorder="1" applyAlignment="1">
      <alignment horizontal="centerContinuous"/>
    </xf>
    <xf numFmtId="49" fontId="6" fillId="0" borderId="17" xfId="0" applyNumberFormat="1" applyFont="1" applyBorder="1" applyAlignment="1">
      <alignment horizontal="left"/>
    </xf>
    <xf numFmtId="49" fontId="4" fillId="0" borderId="17" xfId="0" applyNumberFormat="1" applyFont="1" applyBorder="1"/>
    <xf numFmtId="38" fontId="4" fillId="6" borderId="22" xfId="0" applyNumberFormat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/>
    <xf numFmtId="49" fontId="4" fillId="0" borderId="8" xfId="0" applyNumberFormat="1" applyFont="1" applyBorder="1" applyAlignment="1">
      <alignment horizontal="left"/>
    </xf>
    <xf numFmtId="49" fontId="4" fillId="0" borderId="3" xfId="0" applyNumberFormat="1" applyFont="1" applyBorder="1"/>
    <xf numFmtId="49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/>
    <xf numFmtId="49" fontId="4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left"/>
    </xf>
    <xf numFmtId="49" fontId="6" fillId="0" borderId="7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left" vertical="center"/>
    </xf>
    <xf numFmtId="49" fontId="38" fillId="3" borderId="7" xfId="0" applyNumberFormat="1" applyFont="1" applyFill="1" applyBorder="1" applyAlignment="1">
      <alignment horizontal="left"/>
    </xf>
    <xf numFmtId="49" fontId="39" fillId="3" borderId="8" xfId="0" applyNumberFormat="1" applyFont="1" applyFill="1" applyBorder="1"/>
    <xf numFmtId="49" fontId="39" fillId="3" borderId="1" xfId="0" applyNumberFormat="1" applyFont="1" applyFill="1" applyBorder="1"/>
    <xf numFmtId="49" fontId="39" fillId="3" borderId="8" xfId="0" applyNumberFormat="1" applyFont="1" applyFill="1" applyBorder="1" applyAlignment="1">
      <alignment horizontal="center"/>
    </xf>
    <xf numFmtId="49" fontId="39" fillId="3" borderId="16" xfId="0" applyNumberFormat="1" applyFont="1" applyFill="1" applyBorder="1"/>
    <xf numFmtId="38" fontId="39" fillId="2" borderId="16" xfId="0" applyNumberFormat="1" applyFont="1" applyFill="1" applyBorder="1" applyAlignment="1">
      <alignment horizontal="right"/>
    </xf>
    <xf numFmtId="38" fontId="4" fillId="2" borderId="27" xfId="0" applyNumberFormat="1" applyFont="1" applyFill="1" applyBorder="1" applyAlignment="1">
      <alignment horizontal="right" vertical="center"/>
    </xf>
    <xf numFmtId="49" fontId="4" fillId="0" borderId="7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26" fillId="2" borderId="7" xfId="0" applyNumberFormat="1" applyFont="1" applyFill="1" applyBorder="1" applyAlignment="1">
      <alignment horizontal="centerContinuous"/>
    </xf>
    <xf numFmtId="49" fontId="26" fillId="2" borderId="8" xfId="0" applyNumberFormat="1" applyFont="1" applyFill="1" applyBorder="1" applyAlignment="1">
      <alignment horizontal="centerContinuous"/>
    </xf>
    <xf numFmtId="49" fontId="26" fillId="2" borderId="4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40" fillId="0" borderId="1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49" fontId="4" fillId="6" borderId="28" xfId="0" applyNumberFormat="1" applyFont="1" applyFill="1" applyBorder="1" applyAlignment="1">
      <alignment horizontal="center"/>
    </xf>
    <xf numFmtId="49" fontId="4" fillId="7" borderId="7" xfId="0" applyNumberFormat="1" applyFont="1" applyFill="1" applyBorder="1" applyAlignment="1">
      <alignment horizontal="left"/>
    </xf>
    <xf numFmtId="166" fontId="36" fillId="7" borderId="17" xfId="0" applyNumberFormat="1" applyFont="1" applyFill="1" applyBorder="1" applyAlignment="1" applyProtection="1">
      <alignment horizontal="right"/>
      <protection locked="0"/>
    </xf>
    <xf numFmtId="38" fontId="4" fillId="6" borderId="29" xfId="0" applyNumberFormat="1" applyFont="1" applyFill="1" applyBorder="1" applyAlignment="1">
      <alignment horizontal="center"/>
    </xf>
    <xf numFmtId="49" fontId="4" fillId="7" borderId="2" xfId="0" applyNumberFormat="1" applyFont="1" applyFill="1" applyBorder="1" applyAlignment="1">
      <alignment horizontal="left"/>
    </xf>
    <xf numFmtId="166" fontId="36" fillId="0" borderId="17" xfId="0" applyNumberFormat="1" applyFont="1" applyBorder="1" applyAlignment="1" applyProtection="1">
      <alignment horizontal="right"/>
      <protection locked="0"/>
    </xf>
    <xf numFmtId="49" fontId="4" fillId="0" borderId="2" xfId="0" applyNumberFormat="1" applyFont="1" applyBorder="1" applyAlignment="1">
      <alignment horizontal="left"/>
    </xf>
    <xf numFmtId="49" fontId="6" fillId="7" borderId="19" xfId="0" applyNumberFormat="1" applyFont="1" applyFill="1" applyBorder="1" applyAlignment="1">
      <alignment horizontal="left"/>
    </xf>
    <xf numFmtId="38" fontId="4" fillId="6" borderId="28" xfId="0" applyNumberFormat="1" applyFont="1" applyFill="1" applyBorder="1" applyAlignment="1">
      <alignment horizontal="center"/>
    </xf>
    <xf numFmtId="38" fontId="4" fillId="6" borderId="31" xfId="0" applyNumberFormat="1" applyFont="1" applyFill="1" applyBorder="1" applyAlignment="1">
      <alignment horizontal="center"/>
    </xf>
    <xf numFmtId="49" fontId="6" fillId="0" borderId="7" xfId="0" quotePrefix="1" applyNumberFormat="1" applyFont="1" applyBorder="1" applyAlignment="1">
      <alignment horizontal="left"/>
    </xf>
    <xf numFmtId="38" fontId="4" fillId="0" borderId="1" xfId="0" applyNumberFormat="1" applyFont="1" applyBorder="1"/>
    <xf numFmtId="38" fontId="4" fillId="0" borderId="8" xfId="0" applyNumberFormat="1" applyFont="1" applyBorder="1" applyAlignment="1">
      <alignment horizontal="left"/>
    </xf>
    <xf numFmtId="49" fontId="4" fillId="2" borderId="32" xfId="0" applyNumberFormat="1" applyFont="1" applyFill="1" applyBorder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6" fillId="2" borderId="1" xfId="0" applyNumberFormat="1" applyFont="1" applyFill="1" applyBorder="1"/>
    <xf numFmtId="49" fontId="6" fillId="2" borderId="0" xfId="0" applyNumberFormat="1" applyFont="1" applyFill="1" applyAlignment="1">
      <alignment horizontal="centerContinuous"/>
    </xf>
    <xf numFmtId="49" fontId="4" fillId="2" borderId="0" xfId="0" applyNumberFormat="1" applyFont="1" applyFill="1" applyAlignment="1">
      <alignment horizontal="centerContinuous"/>
    </xf>
    <xf numFmtId="49" fontId="4" fillId="2" borderId="3" xfId="0" applyNumberFormat="1" applyFont="1" applyFill="1" applyBorder="1" applyAlignment="1">
      <alignment horizontal="centerContinuous"/>
    </xf>
    <xf numFmtId="49" fontId="4" fillId="2" borderId="35" xfId="0" applyNumberFormat="1" applyFont="1" applyFill="1" applyBorder="1" applyAlignment="1">
      <alignment horizontal="center"/>
    </xf>
    <xf numFmtId="49" fontId="6" fillId="3" borderId="36" xfId="0" applyNumberFormat="1" applyFont="1" applyFill="1" applyBorder="1" applyAlignment="1">
      <alignment horizontal="centerContinuous"/>
    </xf>
    <xf numFmtId="49" fontId="4" fillId="0" borderId="37" xfId="0" applyNumberFormat="1" applyFont="1" applyBorder="1" applyAlignment="1">
      <alignment horizontal="centerContinuous"/>
    </xf>
    <xf numFmtId="49" fontId="6" fillId="3" borderId="37" xfId="0" applyNumberFormat="1" applyFont="1" applyFill="1" applyBorder="1" applyAlignment="1">
      <alignment horizontal="centerContinuous"/>
    </xf>
    <xf numFmtId="49" fontId="4" fillId="3" borderId="37" xfId="0" applyNumberFormat="1" applyFont="1" applyFill="1" applyBorder="1" applyAlignment="1">
      <alignment horizontal="centerContinuous"/>
    </xf>
    <xf numFmtId="49" fontId="4" fillId="3" borderId="38" xfId="0" applyNumberFormat="1" applyFont="1" applyFill="1" applyBorder="1" applyAlignment="1">
      <alignment horizontal="centerContinuous"/>
    </xf>
    <xf numFmtId="49" fontId="4" fillId="0" borderId="39" xfId="0" applyNumberFormat="1" applyFont="1" applyBorder="1"/>
    <xf numFmtId="49" fontId="36" fillId="0" borderId="30" xfId="0" applyNumberFormat="1" applyFont="1" applyBorder="1" applyAlignment="1">
      <alignment horizontal="right"/>
    </xf>
    <xf numFmtId="49" fontId="41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2" fillId="3" borderId="1" xfId="0" applyNumberFormat="1" applyFont="1" applyFill="1" applyBorder="1" applyAlignment="1">
      <alignment horizontal="center" vertical="top"/>
    </xf>
    <xf numFmtId="49" fontId="42" fillId="3" borderId="33" xfId="0" applyNumberFormat="1" applyFont="1" applyFill="1" applyBorder="1" applyAlignment="1">
      <alignment horizontal="center" vertical="top"/>
    </xf>
    <xf numFmtId="49" fontId="4" fillId="0" borderId="42" xfId="0" applyNumberFormat="1" applyFont="1" applyBorder="1"/>
    <xf numFmtId="49" fontId="4" fillId="0" borderId="43" xfId="0" applyNumberFormat="1" applyFont="1" applyBorder="1" applyAlignment="1">
      <alignment horizontal="right"/>
    </xf>
    <xf numFmtId="49" fontId="4" fillId="0" borderId="43" xfId="0" applyNumberFormat="1" applyFont="1" applyBorder="1"/>
    <xf numFmtId="49" fontId="36" fillId="0" borderId="44" xfId="0" applyNumberFormat="1" applyFont="1" applyBorder="1" applyAlignment="1">
      <alignment horizontal="right"/>
    </xf>
    <xf numFmtId="49" fontId="42" fillId="2" borderId="35" xfId="0" applyNumberFormat="1" applyFont="1" applyFill="1" applyBorder="1" applyAlignment="1">
      <alignment horizontal="center"/>
    </xf>
    <xf numFmtId="49" fontId="4" fillId="2" borderId="44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/>
    </xf>
    <xf numFmtId="0" fontId="4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8" fillId="6" borderId="0" xfId="0" applyFont="1" applyFill="1" applyAlignment="1">
      <alignment horizontal="center"/>
    </xf>
    <xf numFmtId="38" fontId="45" fillId="5" borderId="7" xfId="0" applyNumberFormat="1" applyFont="1" applyFill="1" applyBorder="1"/>
    <xf numFmtId="1" fontId="8" fillId="0" borderId="14" xfId="0" applyNumberFormat="1" applyFont="1" applyBorder="1" applyAlignment="1">
      <alignment horizontal="center"/>
    </xf>
    <xf numFmtId="38" fontId="9" fillId="0" borderId="7" xfId="0" applyNumberFormat="1" applyFont="1" applyBorder="1"/>
    <xf numFmtId="1" fontId="8" fillId="0" borderId="17" xfId="0" applyNumberFormat="1" applyFont="1" applyBorder="1" applyAlignment="1">
      <alignment horizontal="center"/>
    </xf>
    <xf numFmtId="38" fontId="9" fillId="0" borderId="7" xfId="0" applyNumberFormat="1" applyFont="1" applyBorder="1" applyAlignment="1">
      <alignment horizontal="left"/>
    </xf>
    <xf numFmtId="0" fontId="14" fillId="7" borderId="12" xfId="0" applyFont="1" applyFill="1" applyBorder="1" applyAlignment="1">
      <alignment horizontal="right"/>
    </xf>
    <xf numFmtId="0" fontId="14" fillId="7" borderId="8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center"/>
    </xf>
    <xf numFmtId="0" fontId="44" fillId="2" borderId="7" xfId="0" applyFont="1" applyFill="1" applyBorder="1" applyAlignment="1">
      <alignment horizontal="centerContinuous"/>
    </xf>
    <xf numFmtId="0" fontId="44" fillId="2" borderId="12" xfId="0" applyFont="1" applyFill="1" applyBorder="1" applyAlignment="1">
      <alignment horizontal="centerContinuous"/>
    </xf>
    <xf numFmtId="0" fontId="46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9" fillId="0" borderId="0" xfId="0" applyFont="1" applyAlignment="1">
      <alignment horizontal="centerContinuous"/>
    </xf>
    <xf numFmtId="0" fontId="39" fillId="0" borderId="0" xfId="0" applyFont="1"/>
    <xf numFmtId="0" fontId="47" fillId="0" borderId="0" xfId="0" applyFont="1" applyAlignment="1">
      <alignment horizontal="left"/>
    </xf>
    <xf numFmtId="0" fontId="8" fillId="0" borderId="27" xfId="0" applyFont="1" applyBorder="1" applyAlignment="1">
      <alignment horizontal="center"/>
    </xf>
    <xf numFmtId="0" fontId="44" fillId="9" borderId="27" xfId="0" applyFont="1" applyFill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9" borderId="14" xfId="0" applyFont="1" applyFill="1" applyBorder="1"/>
    <xf numFmtId="0" fontId="8" fillId="0" borderId="17" xfId="0" applyFont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8" fillId="10" borderId="17" xfId="0" applyFont="1" applyFill="1" applyBorder="1"/>
    <xf numFmtId="0" fontId="8" fillId="10" borderId="7" xfId="0" applyFont="1" applyFill="1" applyBorder="1"/>
    <xf numFmtId="38" fontId="48" fillId="11" borderId="39" xfId="0" applyNumberFormat="1" applyFont="1" applyFill="1" applyBorder="1"/>
    <xf numFmtId="0" fontId="15" fillId="12" borderId="8" xfId="0" applyFont="1" applyFill="1" applyBorder="1"/>
    <xf numFmtId="0" fontId="15" fillId="12" borderId="12" xfId="0" applyFont="1" applyFill="1" applyBorder="1"/>
    <xf numFmtId="0" fontId="8" fillId="10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10" borderId="40" xfId="0" applyFont="1" applyFill="1" applyBorder="1"/>
    <xf numFmtId="0" fontId="8" fillId="10" borderId="12" xfId="1" applyNumberFormat="1" applyFont="1" applyFill="1" applyBorder="1" applyProtection="1"/>
    <xf numFmtId="38" fontId="49" fillId="0" borderId="39" xfId="0" applyNumberFormat="1" applyFont="1" applyBorder="1"/>
    <xf numFmtId="0" fontId="14" fillId="13" borderId="8" xfId="0" applyFont="1" applyFill="1" applyBorder="1"/>
    <xf numFmtId="0" fontId="14" fillId="13" borderId="12" xfId="0" applyFont="1" applyFill="1" applyBorder="1" applyAlignment="1">
      <alignment horizontal="right"/>
    </xf>
    <xf numFmtId="0" fontId="8" fillId="10" borderId="40" xfId="0" applyFont="1" applyFill="1" applyBorder="1" applyAlignment="1">
      <alignment horizontal="center"/>
    </xf>
    <xf numFmtId="0" fontId="8" fillId="10" borderId="17" xfId="1" applyNumberFormat="1" applyFont="1" applyFill="1" applyBorder="1" applyAlignment="1" applyProtection="1">
      <alignment horizontal="right"/>
    </xf>
    <xf numFmtId="0" fontId="8" fillId="10" borderId="7" xfId="0" applyFont="1" applyFill="1" applyBorder="1" applyAlignment="1">
      <alignment horizontal="center"/>
    </xf>
    <xf numFmtId="0" fontId="8" fillId="9" borderId="7" xfId="0" applyFont="1" applyFill="1" applyBorder="1"/>
    <xf numFmtId="0" fontId="8" fillId="9" borderId="17" xfId="0" applyFont="1" applyFill="1" applyBorder="1"/>
    <xf numFmtId="0" fontId="8" fillId="9" borderId="40" xfId="0" applyFont="1" applyFill="1" applyBorder="1"/>
    <xf numFmtId="0" fontId="8" fillId="9" borderId="12" xfId="1" applyNumberFormat="1" applyFont="1" applyFill="1" applyBorder="1" applyProtection="1"/>
    <xf numFmtId="0" fontId="8" fillId="0" borderId="0" xfId="0" applyFont="1" applyAlignment="1">
      <alignment horizontal="center"/>
    </xf>
    <xf numFmtId="0" fontId="8" fillId="10" borderId="8" xfId="0" applyFont="1" applyFill="1" applyBorder="1"/>
    <xf numFmtId="0" fontId="8" fillId="9" borderId="3" xfId="0" applyFont="1" applyFill="1" applyBorder="1"/>
    <xf numFmtId="0" fontId="8" fillId="9" borderId="39" xfId="0" applyFont="1" applyFill="1" applyBorder="1"/>
    <xf numFmtId="0" fontId="8" fillId="0" borderId="1" xfId="0" applyFont="1" applyBorder="1" applyAlignment="1">
      <alignment horizontal="center"/>
    </xf>
    <xf numFmtId="0" fontId="8" fillId="9" borderId="17" xfId="0" applyFont="1" applyFill="1" applyBorder="1" applyAlignment="1">
      <alignment horizontal="center"/>
    </xf>
    <xf numFmtId="0" fontId="15" fillId="13" borderId="3" xfId="0" applyFont="1" applyFill="1" applyBorder="1"/>
    <xf numFmtId="0" fontId="8" fillId="9" borderId="49" xfId="0" applyFont="1" applyFill="1" applyBorder="1"/>
    <xf numFmtId="0" fontId="8" fillId="9" borderId="8" xfId="0" applyFont="1" applyFill="1" applyBorder="1"/>
    <xf numFmtId="0" fontId="8" fillId="9" borderId="8" xfId="0" applyFont="1" applyFill="1" applyBorder="1" applyAlignment="1">
      <alignment horizontal="center"/>
    </xf>
    <xf numFmtId="0" fontId="8" fillId="9" borderId="47" xfId="0" applyFont="1" applyFill="1" applyBorder="1"/>
    <xf numFmtId="0" fontId="8" fillId="9" borderId="12" xfId="0" applyFont="1" applyFill="1" applyBorder="1"/>
    <xf numFmtId="0" fontId="17" fillId="15" borderId="8" xfId="0" applyFont="1" applyFill="1" applyBorder="1"/>
    <xf numFmtId="0" fontId="19" fillId="15" borderId="8" xfId="0" applyFont="1" applyFill="1" applyBorder="1"/>
    <xf numFmtId="0" fontId="19" fillId="15" borderId="12" xfId="0" applyFont="1" applyFill="1" applyBorder="1"/>
    <xf numFmtId="0" fontId="8" fillId="16" borderId="17" xfId="0" applyFont="1" applyFill="1" applyBorder="1" applyAlignment="1">
      <alignment horizontal="center"/>
    </xf>
    <xf numFmtId="0" fontId="8" fillId="0" borderId="8" xfId="0" applyFont="1" applyBorder="1"/>
    <xf numFmtId="0" fontId="8" fillId="15" borderId="0" xfId="0" applyFont="1" applyFill="1" applyAlignment="1">
      <alignment horizontal="center"/>
    </xf>
    <xf numFmtId="0" fontId="8" fillId="0" borderId="8" xfId="0" applyFont="1" applyBorder="1" applyAlignment="1">
      <alignment horizontal="left"/>
    </xf>
    <xf numFmtId="0" fontId="8" fillId="15" borderId="17" xfId="0" applyFont="1" applyFill="1" applyBorder="1" applyAlignment="1">
      <alignment horizontal="center"/>
    </xf>
    <xf numFmtId="0" fontId="8" fillId="9" borderId="41" xfId="0" applyFont="1" applyFill="1" applyBorder="1" applyAlignment="1">
      <alignment horizontal="center"/>
    </xf>
    <xf numFmtId="0" fontId="8" fillId="10" borderId="41" xfId="0" applyFont="1" applyFill="1" applyBorder="1" applyAlignment="1">
      <alignment horizontal="right"/>
    </xf>
    <xf numFmtId="0" fontId="8" fillId="17" borderId="7" xfId="0" applyFont="1" applyFill="1" applyBorder="1"/>
    <xf numFmtId="0" fontId="8" fillId="9" borderId="27" xfId="0" applyFont="1" applyFill="1" applyBorder="1"/>
    <xf numFmtId="0" fontId="8" fillId="17" borderId="7" xfId="0" applyFont="1" applyFill="1" applyBorder="1" applyAlignment="1">
      <alignment horizontal="center"/>
    </xf>
    <xf numFmtId="0" fontId="44" fillId="10" borderId="7" xfId="0" applyFont="1" applyFill="1" applyBorder="1" applyAlignment="1">
      <alignment horizontal="centerContinuous"/>
    </xf>
    <xf numFmtId="0" fontId="44" fillId="9" borderId="7" xfId="0" applyFont="1" applyFill="1" applyBorder="1" applyAlignment="1">
      <alignment horizontal="centerContinuous"/>
    </xf>
    <xf numFmtId="0" fontId="44" fillId="9" borderId="17" xfId="0" applyFont="1" applyFill="1" applyBorder="1" applyAlignment="1">
      <alignment horizontal="centerContinuous"/>
    </xf>
    <xf numFmtId="0" fontId="44" fillId="9" borderId="3" xfId="0" applyFont="1" applyFill="1" applyBorder="1" applyAlignment="1">
      <alignment horizontal="centerContinuous"/>
    </xf>
    <xf numFmtId="0" fontId="44" fillId="0" borderId="8" xfId="0" applyFont="1" applyBorder="1"/>
    <xf numFmtId="0" fontId="8" fillId="17" borderId="17" xfId="0" applyFont="1" applyFill="1" applyBorder="1" applyAlignment="1">
      <alignment horizontal="centerContinuous"/>
    </xf>
    <xf numFmtId="0" fontId="8" fillId="17" borderId="7" xfId="0" applyFont="1" applyFill="1" applyBorder="1" applyAlignment="1">
      <alignment horizontal="centerContinuous"/>
    </xf>
    <xf numFmtId="0" fontId="8" fillId="17" borderId="27" xfId="0" applyFont="1" applyFill="1" applyBorder="1" applyAlignment="1">
      <alignment horizontal="center"/>
    </xf>
    <xf numFmtId="0" fontId="8" fillId="17" borderId="0" xfId="0" applyFont="1" applyFill="1" applyAlignment="1">
      <alignment horizontal="center"/>
    </xf>
    <xf numFmtId="0" fontId="39" fillId="9" borderId="0" xfId="0" applyFont="1" applyFill="1"/>
    <xf numFmtId="0" fontId="8" fillId="9" borderId="15" xfId="0" applyFont="1" applyFill="1" applyBorder="1" applyAlignment="1">
      <alignment horizontal="center"/>
    </xf>
    <xf numFmtId="0" fontId="51" fillId="9" borderId="1" xfId="0" applyFont="1" applyFill="1" applyBorder="1"/>
    <xf numFmtId="0" fontId="51" fillId="9" borderId="1" xfId="0" applyFont="1" applyFill="1" applyBorder="1" applyAlignment="1">
      <alignment horizontal="center"/>
    </xf>
    <xf numFmtId="0" fontId="51" fillId="9" borderId="8" xfId="0" applyFont="1" applyFill="1" applyBorder="1"/>
    <xf numFmtId="0" fontId="51" fillId="9" borderId="0" xfId="0" applyFont="1" applyFill="1"/>
    <xf numFmtId="0" fontId="8" fillId="0" borderId="8" xfId="0" applyFont="1" applyBorder="1" applyAlignment="1">
      <alignment horizontal="center"/>
    </xf>
    <xf numFmtId="0" fontId="43" fillId="0" borderId="17" xfId="0" applyFont="1" applyBorder="1" applyAlignment="1">
      <alignment horizontal="center"/>
    </xf>
    <xf numFmtId="0" fontId="52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38" fillId="0" borderId="0" xfId="0" applyFont="1" applyAlignment="1">
      <alignment horizontal="left"/>
    </xf>
    <xf numFmtId="0" fontId="21" fillId="2" borderId="2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8" fillId="2" borderId="5" xfId="0" applyFont="1" applyFill="1" applyBorder="1"/>
    <xf numFmtId="0" fontId="8" fillId="3" borderId="41" xfId="0" applyFont="1" applyFill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167" fontId="15" fillId="8" borderId="12" xfId="0" applyNumberFormat="1" applyFont="1" applyFill="1" applyBorder="1"/>
    <xf numFmtId="0" fontId="8" fillId="2" borderId="0" xfId="0" applyFont="1" applyFill="1"/>
    <xf numFmtId="49" fontId="8" fillId="6" borderId="0" xfId="0" applyNumberFormat="1" applyFont="1" applyFill="1" applyAlignment="1">
      <alignment horizontal="center"/>
    </xf>
    <xf numFmtId="0" fontId="8" fillId="6" borderId="6" xfId="0" applyFont="1" applyFill="1" applyBorder="1"/>
    <xf numFmtId="49" fontId="8" fillId="2" borderId="17" xfId="0" applyNumberFormat="1" applyFont="1" applyFill="1" applyBorder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8" fillId="2" borderId="7" xfId="0" applyFont="1" applyFill="1" applyBorder="1"/>
    <xf numFmtId="0" fontId="8" fillId="2" borderId="8" xfId="0" applyFont="1" applyFill="1" applyBorder="1"/>
    <xf numFmtId="0" fontId="8" fillId="2" borderId="16" xfId="0" applyFont="1" applyFill="1" applyBorder="1"/>
    <xf numFmtId="0" fontId="8" fillId="2" borderId="0" xfId="0" applyFont="1" applyFill="1" applyAlignment="1">
      <alignment horizontal="center"/>
    </xf>
    <xf numFmtId="1" fontId="8" fillId="3" borderId="17" xfId="0" applyNumberFormat="1" applyFont="1" applyFill="1" applyBorder="1" applyAlignment="1">
      <alignment horizontal="center"/>
    </xf>
    <xf numFmtId="167" fontId="14" fillId="7" borderId="12" xfId="0" applyNumberFormat="1" applyFont="1" applyFill="1" applyBorder="1"/>
    <xf numFmtId="1" fontId="8" fillId="18" borderId="17" xfId="0" applyNumberFormat="1" applyFont="1" applyFill="1" applyBorder="1" applyAlignment="1">
      <alignment horizontal="center"/>
    </xf>
    <xf numFmtId="49" fontId="8" fillId="18" borderId="1" xfId="0" applyNumberFormat="1" applyFont="1" applyFill="1" applyBorder="1" applyAlignment="1">
      <alignment horizontal="center"/>
    </xf>
    <xf numFmtId="44" fontId="8" fillId="2" borderId="6" xfId="1" applyFont="1" applyFill="1" applyBorder="1" applyAlignment="1" applyProtection="1"/>
    <xf numFmtId="0" fontId="39" fillId="3" borderId="0" xfId="0" applyFont="1" applyFill="1"/>
    <xf numFmtId="1" fontId="8" fillId="2" borderId="17" xfId="0" applyNumberFormat="1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44" fontId="8" fillId="2" borderId="16" xfId="1" applyFont="1" applyFill="1" applyBorder="1" applyAlignment="1" applyProtection="1"/>
    <xf numFmtId="0" fontId="8" fillId="0" borderId="1" xfId="0" applyFont="1" applyBorder="1"/>
    <xf numFmtId="0" fontId="8" fillId="2" borderId="7" xfId="0" applyFont="1" applyFill="1" applyBorder="1" applyAlignment="1">
      <alignment horizontal="center"/>
    </xf>
    <xf numFmtId="1" fontId="8" fillId="3" borderId="14" xfId="0" applyNumberFormat="1" applyFont="1" applyFill="1" applyBorder="1" applyAlignment="1">
      <alignment horizontal="center"/>
    </xf>
    <xf numFmtId="44" fontId="8" fillId="2" borderId="12" xfId="1" applyFont="1" applyFill="1" applyBorder="1" applyAlignment="1" applyProtection="1"/>
    <xf numFmtId="1" fontId="8" fillId="19" borderId="17" xfId="0" applyNumberFormat="1" applyFont="1" applyFill="1" applyBorder="1" applyAlignment="1">
      <alignment horizontal="center"/>
    </xf>
    <xf numFmtId="1" fontId="8" fillId="6" borderId="0" xfId="0" applyNumberFormat="1" applyFont="1" applyFill="1" applyAlignment="1">
      <alignment horizontal="center"/>
    </xf>
    <xf numFmtId="0" fontId="8" fillId="2" borderId="12" xfId="0" applyFont="1" applyFill="1" applyBorder="1"/>
    <xf numFmtId="0" fontId="8" fillId="2" borderId="53" xfId="0" applyFont="1" applyFill="1" applyBorder="1"/>
    <xf numFmtId="0" fontId="8" fillId="2" borderId="12" xfId="0" applyFont="1" applyFill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44" fillId="2" borderId="0" xfId="0" applyFont="1" applyFill="1" applyAlignment="1">
      <alignment horizontal="centerContinuous"/>
    </xf>
    <xf numFmtId="0" fontId="44" fillId="0" borderId="8" xfId="0" applyFont="1" applyBorder="1" applyAlignment="1">
      <alignment horizontal="centerContinuous"/>
    </xf>
    <xf numFmtId="0" fontId="8" fillId="2" borderId="12" xfId="0" applyFont="1" applyFill="1" applyBorder="1" applyAlignment="1">
      <alignment horizontal="centerContinuous"/>
    </xf>
    <xf numFmtId="0" fontId="44" fillId="2" borderId="0" xfId="0" applyFont="1" applyFill="1"/>
    <xf numFmtId="44" fontId="0" fillId="2" borderId="8" xfId="1" applyFont="1" applyFill="1" applyBorder="1" applyAlignment="1" applyProtection="1"/>
    <xf numFmtId="0" fontId="8" fillId="2" borderId="47" xfId="0" applyFont="1" applyFill="1" applyBorder="1"/>
    <xf numFmtId="44" fontId="0" fillId="0" borderId="8" xfId="1" applyFont="1" applyBorder="1" applyAlignment="1" applyProtection="1"/>
    <xf numFmtId="0" fontId="8" fillId="0" borderId="8" xfId="0" applyFont="1" applyBorder="1" applyAlignment="1">
      <alignment horizontal="centerContinuous"/>
    </xf>
    <xf numFmtId="0" fontId="8" fillId="0" borderId="12" xfId="0" applyFont="1" applyBorder="1"/>
    <xf numFmtId="44" fontId="8" fillId="2" borderId="8" xfId="1" applyFont="1" applyFill="1" applyBorder="1" applyAlignment="1" applyProtection="1"/>
    <xf numFmtId="44" fontId="0" fillId="2" borderId="12" xfId="1" applyFont="1" applyFill="1" applyBorder="1" applyAlignment="1" applyProtection="1"/>
    <xf numFmtId="0" fontId="8" fillId="2" borderId="46" xfId="0" applyFont="1" applyFill="1" applyBorder="1"/>
    <xf numFmtId="44" fontId="39" fillId="2" borderId="12" xfId="1" applyFont="1" applyFill="1" applyBorder="1" applyAlignment="1" applyProtection="1">
      <alignment horizontal="center"/>
    </xf>
    <xf numFmtId="44" fontId="0" fillId="0" borderId="8" xfId="1" applyFont="1" applyBorder="1" applyAlignment="1" applyProtection="1">
      <alignment horizontal="center"/>
    </xf>
    <xf numFmtId="1" fontId="8" fillId="2" borderId="15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71" fontId="14" fillId="2" borderId="12" xfId="1" applyNumberFormat="1" applyFont="1" applyFill="1" applyBorder="1" applyAlignment="1" applyProtection="1"/>
    <xf numFmtId="44" fontId="0" fillId="2" borderId="0" xfId="1" applyFont="1" applyFill="1" applyBorder="1" applyAlignment="1" applyProtection="1">
      <alignment horizontal="center"/>
    </xf>
    <xf numFmtId="44" fontId="0" fillId="0" borderId="8" xfId="1" applyFont="1" applyFill="1" applyBorder="1" applyAlignment="1" applyProtection="1">
      <alignment horizontal="center"/>
    </xf>
    <xf numFmtId="49" fontId="8" fillId="0" borderId="8" xfId="2" applyNumberFormat="1" applyFont="1" applyFill="1" applyBorder="1" applyAlignment="1" applyProtection="1"/>
    <xf numFmtId="0" fontId="52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44" fillId="2" borderId="17" xfId="0" applyFont="1" applyFill="1" applyBorder="1" applyAlignment="1">
      <alignment horizontal="left" vertical="center"/>
    </xf>
    <xf numFmtId="0" fontId="44" fillId="2" borderId="2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67" fontId="14" fillId="0" borderId="16" xfId="0" applyNumberFormat="1" applyFont="1" applyBorder="1" applyAlignment="1">
      <alignment horizontal="right"/>
    </xf>
    <xf numFmtId="1" fontId="14" fillId="7" borderId="16" xfId="0" applyNumberFormat="1" applyFont="1" applyFill="1" applyBorder="1" applyAlignment="1" applyProtection="1">
      <alignment horizontal="right"/>
      <protection locked="0"/>
    </xf>
    <xf numFmtId="0" fontId="14" fillId="7" borderId="16" xfId="0" applyFont="1" applyFill="1" applyBorder="1" applyAlignment="1">
      <alignment horizontal="right"/>
    </xf>
    <xf numFmtId="167" fontId="14" fillId="0" borderId="12" xfId="0" applyNumberFormat="1" applyFont="1" applyBorder="1" applyAlignment="1">
      <alignment horizontal="right"/>
    </xf>
    <xf numFmtId="167" fontId="14" fillId="0" borderId="4" xfId="0" applyNumberFormat="1" applyFont="1" applyBorder="1" applyAlignment="1">
      <alignment horizontal="right"/>
    </xf>
    <xf numFmtId="0" fontId="8" fillId="0" borderId="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7" fontId="15" fillId="5" borderId="12" xfId="0" applyNumberFormat="1" applyFont="1" applyFill="1" applyBorder="1" applyAlignment="1">
      <alignment horizontal="right"/>
    </xf>
    <xf numFmtId="1" fontId="15" fillId="8" borderId="12" xfId="0" applyNumberFormat="1" applyFont="1" applyFill="1" applyBorder="1"/>
    <xf numFmtId="0" fontId="15" fillId="8" borderId="12" xfId="0" applyFont="1" applyFill="1" applyBorder="1" applyAlignment="1">
      <alignment horizontal="right"/>
    </xf>
    <xf numFmtId="167" fontId="15" fillId="5" borderId="4" xfId="0" applyNumberFormat="1" applyFont="1" applyFill="1" applyBorder="1" applyAlignment="1">
      <alignment horizontal="right"/>
    </xf>
    <xf numFmtId="0" fontId="18" fillId="2" borderId="6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right"/>
    </xf>
    <xf numFmtId="1" fontId="14" fillId="2" borderId="12" xfId="0" applyNumberFormat="1" applyFont="1" applyFill="1" applyBorder="1" applyAlignment="1">
      <alignment horizontal="right"/>
    </xf>
    <xf numFmtId="0" fontId="8" fillId="2" borderId="17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4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4" fillId="2" borderId="17" xfId="0" applyFont="1" applyFill="1" applyBorder="1"/>
    <xf numFmtId="0" fontId="8" fillId="2" borderId="27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53" fillId="15" borderId="8" xfId="0" applyFont="1" applyFill="1" applyBorder="1"/>
    <xf numFmtId="0" fontId="19" fillId="0" borderId="17" xfId="0" applyFont="1" applyBorder="1"/>
    <xf numFmtId="0" fontId="54" fillId="9" borderId="17" xfId="0" applyFont="1" applyFill="1" applyBorder="1" applyAlignment="1">
      <alignment horizontal="left"/>
    </xf>
    <xf numFmtId="0" fontId="19" fillId="0" borderId="14" xfId="0" applyFont="1" applyBorder="1"/>
    <xf numFmtId="0" fontId="20" fillId="0" borderId="17" xfId="0" applyFont="1" applyBorder="1"/>
    <xf numFmtId="0" fontId="21" fillId="0" borderId="17" xfId="0" applyFont="1" applyBorder="1"/>
    <xf numFmtId="0" fontId="19" fillId="0" borderId="15" xfId="0" applyFont="1" applyBorder="1"/>
    <xf numFmtId="0" fontId="19" fillId="0" borderId="7" xfId="0" applyFont="1" applyBorder="1"/>
    <xf numFmtId="0" fontId="54" fillId="9" borderId="7" xfId="0" applyFont="1" applyFill="1" applyBorder="1"/>
    <xf numFmtId="0" fontId="54" fillId="9" borderId="17" xfId="0" applyFont="1" applyFill="1" applyBorder="1"/>
    <xf numFmtId="0" fontId="21" fillId="0" borderId="7" xfId="0" applyFont="1" applyBorder="1"/>
    <xf numFmtId="0" fontId="21" fillId="14" borderId="17" xfId="0" applyFont="1" applyFill="1" applyBorder="1"/>
    <xf numFmtId="0" fontId="19" fillId="14" borderId="7" xfId="0" applyFont="1" applyFill="1" applyBorder="1" applyAlignment="1">
      <alignment horizontal="left"/>
    </xf>
    <xf numFmtId="0" fontId="19" fillId="14" borderId="17" xfId="0" applyFont="1" applyFill="1" applyBorder="1" applyAlignment="1">
      <alignment horizontal="left"/>
    </xf>
    <xf numFmtId="0" fontId="21" fillId="14" borderId="5" xfId="0" applyFont="1" applyFill="1" applyBorder="1" applyAlignment="1">
      <alignment horizontal="left"/>
    </xf>
    <xf numFmtId="0" fontId="21" fillId="14" borderId="17" xfId="0" applyFont="1" applyFill="1" applyBorder="1" applyAlignment="1">
      <alignment horizontal="left"/>
    </xf>
    <xf numFmtId="0" fontId="10" fillId="2" borderId="3" xfId="0" applyFont="1" applyFill="1" applyBorder="1"/>
    <xf numFmtId="0" fontId="19" fillId="0" borderId="1" xfId="0" applyFont="1" applyBorder="1"/>
    <xf numFmtId="0" fontId="19" fillId="0" borderId="8" xfId="0" applyFont="1" applyBorder="1"/>
    <xf numFmtId="0" fontId="21" fillId="0" borderId="1" xfId="0" applyFont="1" applyBorder="1"/>
    <xf numFmtId="0" fontId="19" fillId="2" borderId="3" xfId="0" applyFont="1" applyFill="1" applyBorder="1"/>
    <xf numFmtId="0" fontId="10" fillId="2" borderId="1" xfId="0" applyFont="1" applyFill="1" applyBorder="1"/>
    <xf numFmtId="0" fontId="19" fillId="0" borderId="0" xfId="0" applyFont="1"/>
    <xf numFmtId="0" fontId="21" fillId="0" borderId="8" xfId="0" applyFont="1" applyBorder="1"/>
    <xf numFmtId="0" fontId="10" fillId="2" borderId="7" xfId="0" applyFont="1" applyFill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19" fillId="20" borderId="15" xfId="0" applyFont="1" applyFill="1" applyBorder="1" applyAlignment="1">
      <alignment horizontal="left" vertical="center"/>
    </xf>
    <xf numFmtId="0" fontId="21" fillId="0" borderId="7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20" fillId="3" borderId="15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 vertical="center"/>
    </xf>
    <xf numFmtId="0" fontId="10" fillId="2" borderId="61" xfId="0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0" fillId="2" borderId="15" xfId="0" applyFont="1" applyFill="1" applyBorder="1" applyAlignment="1">
      <alignment horizontal="left" vertical="center"/>
    </xf>
    <xf numFmtId="0" fontId="19" fillId="0" borderId="17" xfId="0" applyFont="1" applyBorder="1" applyAlignment="1">
      <alignment vertical="center"/>
    </xf>
    <xf numFmtId="0" fontId="19" fillId="3" borderId="17" xfId="0" applyFont="1" applyFill="1" applyBorder="1" applyAlignment="1">
      <alignment horizontal="left" vertical="center"/>
    </xf>
    <xf numFmtId="0" fontId="21" fillId="0" borderId="14" xfId="0" applyFont="1" applyBorder="1" applyAlignment="1">
      <alignment vertical="center"/>
    </xf>
    <xf numFmtId="0" fontId="54" fillId="9" borderId="0" xfId="0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21" fillId="17" borderId="17" xfId="0" applyFont="1" applyFill="1" applyBorder="1" applyAlignment="1">
      <alignment horizontal="left"/>
    </xf>
    <xf numFmtId="0" fontId="19" fillId="9" borderId="17" xfId="0" applyFont="1" applyFill="1" applyBorder="1"/>
    <xf numFmtId="0" fontId="21" fillId="9" borderId="17" xfId="0" applyFont="1" applyFill="1" applyBorder="1"/>
    <xf numFmtId="0" fontId="19" fillId="9" borderId="0" xfId="0" applyFont="1" applyFill="1"/>
    <xf numFmtId="0" fontId="19" fillId="0" borderId="14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21" fillId="15" borderId="50" xfId="0" applyFont="1" applyFill="1" applyBorder="1"/>
    <xf numFmtId="0" fontId="21" fillId="9" borderId="0" xfId="0" applyFont="1" applyFill="1" applyAlignment="1">
      <alignment horizontal="left"/>
    </xf>
    <xf numFmtId="0" fontId="21" fillId="0" borderId="15" xfId="0" applyFont="1" applyBorder="1"/>
    <xf numFmtId="0" fontId="21" fillId="0" borderId="6" xfId="0" applyFont="1" applyBorder="1"/>
    <xf numFmtId="0" fontId="19" fillId="2" borderId="0" xfId="0" applyFont="1" applyFill="1"/>
    <xf numFmtId="0" fontId="19" fillId="6" borderId="0" xfId="0" applyFont="1" applyFill="1"/>
    <xf numFmtId="0" fontId="19" fillId="3" borderId="12" xfId="0" applyFont="1" applyFill="1" applyBorder="1"/>
    <xf numFmtId="0" fontId="20" fillId="3" borderId="16" xfId="0" applyFont="1" applyFill="1" applyBorder="1"/>
    <xf numFmtId="0" fontId="21" fillId="2" borderId="12" xfId="0" applyFont="1" applyFill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0" fillId="2" borderId="12" xfId="0" applyFont="1" applyFill="1" applyBorder="1"/>
    <xf numFmtId="0" fontId="19" fillId="0" borderId="12" xfId="0" applyFont="1" applyBorder="1"/>
    <xf numFmtId="0" fontId="10" fillId="2" borderId="8" xfId="0" applyFont="1" applyFill="1" applyBorder="1"/>
    <xf numFmtId="0" fontId="19" fillId="0" borderId="3" xfId="0" applyFont="1" applyBorder="1"/>
    <xf numFmtId="0" fontId="21" fillId="2" borderId="8" xfId="0" applyFont="1" applyFill="1" applyBorder="1"/>
    <xf numFmtId="0" fontId="19" fillId="0" borderId="4" xfId="0" applyFont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21" fillId="0" borderId="8" xfId="0" applyFont="1" applyBorder="1" applyAlignment="1">
      <alignment horizontal="centerContinuous"/>
    </xf>
    <xf numFmtId="0" fontId="19" fillId="0" borderId="12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0" xfId="0" applyFont="1" applyAlignment="1">
      <alignment horizontal="right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/>
    </xf>
    <xf numFmtId="0" fontId="10" fillId="2" borderId="57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44" fontId="10" fillId="2" borderId="58" xfId="1" applyFont="1" applyFill="1" applyBorder="1" applyAlignment="1" applyProtection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0" fontId="10" fillId="2" borderId="58" xfId="1" applyNumberFormat="1" applyFont="1" applyFill="1" applyBorder="1" applyAlignment="1" applyProtection="1">
      <alignment horizontal="center"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10" fillId="2" borderId="62" xfId="0" applyFont="1" applyFill="1" applyBorder="1" applyAlignment="1">
      <alignment horizontal="center" vertical="center"/>
    </xf>
    <xf numFmtId="49" fontId="25" fillId="0" borderId="40" xfId="0" applyNumberFormat="1" applyFont="1" applyBorder="1" applyAlignment="1">
      <alignment horizontal="left"/>
    </xf>
    <xf numFmtId="49" fontId="27" fillId="0" borderId="8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Continuous"/>
    </xf>
    <xf numFmtId="2" fontId="8" fillId="0" borderId="0" xfId="0" applyNumberFormat="1" applyFont="1"/>
    <xf numFmtId="2" fontId="7" fillId="0" borderId="0" xfId="0" applyNumberFormat="1" applyFont="1"/>
    <xf numFmtId="2" fontId="25" fillId="0" borderId="1" xfId="0" applyNumberFormat="1" applyFont="1" applyBorder="1"/>
    <xf numFmtId="2" fontId="25" fillId="0" borderId="0" xfId="0" applyNumberFormat="1" applyFont="1"/>
    <xf numFmtId="2" fontId="25" fillId="0" borderId="8" xfId="0" applyNumberFormat="1" applyFont="1" applyBorder="1" applyAlignment="1">
      <alignment horizontal="left"/>
    </xf>
    <xf numFmtId="2" fontId="25" fillId="6" borderId="8" xfId="0" applyNumberFormat="1" applyFont="1" applyFill="1" applyBorder="1"/>
    <xf numFmtId="2" fontId="25" fillId="0" borderId="8" xfId="0" applyNumberFormat="1" applyFont="1" applyBorder="1"/>
    <xf numFmtId="2" fontId="25" fillId="2" borderId="12" xfId="0" applyNumberFormat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/>
    </xf>
    <xf numFmtId="2" fontId="25" fillId="2" borderId="0" xfId="0" applyNumberFormat="1" applyFont="1" applyFill="1"/>
    <xf numFmtId="2" fontId="25" fillId="0" borderId="8" xfId="0" applyNumberFormat="1" applyFont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25" fillId="3" borderId="1" xfId="0" applyNumberFormat="1" applyFont="1" applyFill="1" applyBorder="1"/>
    <xf numFmtId="2" fontId="25" fillId="3" borderId="0" xfId="0" applyNumberFormat="1" applyFont="1" applyFill="1"/>
    <xf numFmtId="2" fontId="25" fillId="2" borderId="17" xfId="0" applyNumberFormat="1" applyFont="1" applyFill="1" applyBorder="1" applyAlignment="1">
      <alignment horizontal="center"/>
    </xf>
    <xf numFmtId="2" fontId="25" fillId="6" borderId="5" xfId="0" applyNumberFormat="1" applyFont="1" applyFill="1" applyBorder="1"/>
    <xf numFmtId="2" fontId="25" fillId="2" borderId="1" xfId="0" applyNumberFormat="1" applyFont="1" applyFill="1" applyBorder="1"/>
    <xf numFmtId="2" fontId="25" fillId="0" borderId="43" xfId="0" applyNumberFormat="1" applyFont="1" applyBorder="1"/>
    <xf numFmtId="2" fontId="0" fillId="0" borderId="0" xfId="0" applyNumberFormat="1"/>
    <xf numFmtId="0" fontId="25" fillId="4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8" xfId="0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7" fillId="0" borderId="26" xfId="0" applyNumberFormat="1" applyFont="1" applyBorder="1"/>
    <xf numFmtId="1" fontId="25" fillId="0" borderId="1" xfId="0" applyNumberFormat="1" applyFont="1" applyBorder="1" applyAlignment="1">
      <alignment horizontal="center"/>
    </xf>
    <xf numFmtId="1" fontId="25" fillId="0" borderId="12" xfId="0" applyNumberFormat="1" applyFont="1" applyBorder="1" applyAlignment="1">
      <alignment horizontal="center"/>
    </xf>
    <xf numFmtId="1" fontId="25" fillId="0" borderId="16" xfId="0" applyNumberFormat="1" applyFont="1" applyBorder="1" applyAlignment="1">
      <alignment horizontal="center" wrapText="1"/>
    </xf>
    <xf numFmtId="165" fontId="27" fillId="0" borderId="26" xfId="0" quotePrefix="1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 vertical="center"/>
    </xf>
    <xf numFmtId="2" fontId="27" fillId="0" borderId="16" xfId="0" applyNumberFormat="1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/>
    </xf>
    <xf numFmtId="49" fontId="27" fillId="3" borderId="0" xfId="0" applyNumberFormat="1" applyFont="1" applyFill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5" fillId="0" borderId="12" xfId="0" applyFont="1" applyBorder="1" applyAlignment="1">
      <alignment horizontal="center"/>
    </xf>
    <xf numFmtId="49" fontId="27" fillId="0" borderId="30" xfId="0" applyNumberFormat="1" applyFont="1" applyBorder="1" applyAlignment="1">
      <alignment horizontal="center"/>
    </xf>
    <xf numFmtId="49" fontId="27" fillId="0" borderId="44" xfId="0" applyNumberFormat="1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49" fontId="27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38" fontId="6" fillId="0" borderId="1" xfId="0" applyNumberFormat="1" applyFont="1" applyBorder="1" applyAlignment="1">
      <alignment horizontal="center"/>
    </xf>
    <xf numFmtId="38" fontId="6" fillId="0" borderId="8" xfId="0" applyNumberFormat="1" applyFont="1" applyBorder="1" applyAlignment="1">
      <alignment horizontal="center"/>
    </xf>
    <xf numFmtId="38" fontId="6" fillId="0" borderId="30" xfId="0" applyNumberFormat="1" applyFont="1" applyBorder="1" applyAlignment="1">
      <alignment horizontal="center"/>
    </xf>
    <xf numFmtId="0" fontId="0" fillId="21" borderId="0" xfId="0" applyFill="1"/>
    <xf numFmtId="14" fontId="0" fillId="0" borderId="0" xfId="0" applyNumberFormat="1"/>
    <xf numFmtId="49" fontId="23" fillId="0" borderId="3" xfId="0" applyNumberFormat="1" applyFont="1" applyBorder="1" applyProtection="1">
      <protection locked="0"/>
    </xf>
    <xf numFmtId="2" fontId="23" fillId="0" borderId="3" xfId="0" applyNumberFormat="1" applyFont="1" applyBorder="1" applyProtection="1">
      <protection locked="0"/>
    </xf>
    <xf numFmtId="49" fontId="23" fillId="0" borderId="2" xfId="0" applyNumberFormat="1" applyFont="1" applyBorder="1" applyProtection="1">
      <protection locked="0"/>
    </xf>
    <xf numFmtId="49" fontId="23" fillId="0" borderId="4" xfId="0" applyNumberFormat="1" applyFont="1" applyBorder="1" applyProtection="1">
      <protection locked="0"/>
    </xf>
    <xf numFmtId="0" fontId="14" fillId="7" borderId="1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0" xfId="0" applyAlignment="1">
      <alignment horizontal="right"/>
    </xf>
    <xf numFmtId="167" fontId="14" fillId="0" borderId="8" xfId="0" applyNumberFormat="1" applyFont="1" applyBorder="1" applyAlignment="1">
      <alignment horizontal="right"/>
    </xf>
    <xf numFmtId="0" fontId="10" fillId="2" borderId="65" xfId="0" applyFont="1" applyFill="1" applyBorder="1" applyAlignment="1">
      <alignment horizontal="center" vertical="center" wrapText="1"/>
    </xf>
    <xf numFmtId="1" fontId="14" fillId="21" borderId="16" xfId="0" applyNumberFormat="1" applyFont="1" applyFill="1" applyBorder="1" applyAlignment="1" applyProtection="1">
      <alignment horizontal="right"/>
      <protection locked="0"/>
    </xf>
    <xf numFmtId="170" fontId="14" fillId="22" borderId="7" xfId="1" applyNumberFormat="1" applyFont="1" applyFill="1" applyBorder="1" applyAlignment="1" applyProtection="1"/>
    <xf numFmtId="0" fontId="0" fillId="22" borderId="0" xfId="0" applyFill="1"/>
    <xf numFmtId="0" fontId="0" fillId="23" borderId="0" xfId="0" applyFill="1"/>
    <xf numFmtId="0" fontId="58" fillId="0" borderId="0" xfId="0" applyFont="1"/>
    <xf numFmtId="172" fontId="25" fillId="2" borderId="7" xfId="5" applyNumberFormat="1" applyFont="1" applyFill="1" applyBorder="1" applyAlignment="1" applyProtection="1">
      <alignment horizontal="right" vertical="center"/>
    </xf>
    <xf numFmtId="172" fontId="25" fillId="2" borderId="1" xfId="5" applyNumberFormat="1" applyFont="1" applyFill="1" applyBorder="1" applyAlignment="1" applyProtection="1">
      <alignment horizontal="right"/>
    </xf>
    <xf numFmtId="172" fontId="4" fillId="2" borderId="17" xfId="5" applyNumberFormat="1" applyFont="1" applyFill="1" applyBorder="1" applyAlignment="1" applyProtection="1">
      <alignment horizontal="right" vertical="center"/>
    </xf>
    <xf numFmtId="173" fontId="30" fillId="0" borderId="17" xfId="5" applyNumberFormat="1" applyFont="1" applyBorder="1" applyAlignment="1" applyProtection="1">
      <alignment horizontal="right"/>
      <protection locked="0"/>
    </xf>
    <xf numFmtId="173" fontId="31" fillId="5" borderId="21" xfId="5" applyNumberFormat="1" applyFont="1" applyFill="1" applyBorder="1" applyAlignment="1" applyProtection="1">
      <alignment horizontal="right"/>
    </xf>
    <xf numFmtId="173" fontId="25" fillId="2" borderId="1" xfId="5" applyNumberFormat="1" applyFont="1" applyFill="1" applyBorder="1" applyAlignment="1" applyProtection="1">
      <alignment horizontal="right"/>
    </xf>
    <xf numFmtId="173" fontId="25" fillId="2" borderId="7" xfId="5" applyNumberFormat="1" applyFont="1" applyFill="1" applyBorder="1" applyAlignment="1" applyProtection="1">
      <alignment horizontal="right"/>
    </xf>
    <xf numFmtId="173" fontId="25" fillId="6" borderId="1" xfId="5" applyNumberFormat="1" applyFont="1" applyFill="1" applyBorder="1" applyAlignment="1" applyProtection="1">
      <alignment horizontal="right"/>
    </xf>
    <xf numFmtId="173" fontId="25" fillId="2" borderId="15" xfId="5" applyNumberFormat="1" applyFont="1" applyFill="1" applyBorder="1" applyAlignment="1" applyProtection="1">
      <alignment horizontal="right"/>
    </xf>
    <xf numFmtId="173" fontId="30" fillId="0" borderId="17" xfId="5" applyNumberFormat="1" applyFont="1" applyBorder="1" applyAlignment="1" applyProtection="1">
      <alignment horizontal="right"/>
    </xf>
    <xf numFmtId="173" fontId="37" fillId="5" borderId="21" xfId="5" applyNumberFormat="1" applyFont="1" applyFill="1" applyBorder="1" applyAlignment="1" applyProtection="1">
      <alignment horizontal="right"/>
    </xf>
    <xf numFmtId="1" fontId="48" fillId="11" borderId="7" xfId="5" applyNumberFormat="1" applyFont="1" applyFill="1" applyBorder="1" applyAlignment="1" applyProtection="1"/>
    <xf numFmtId="1" fontId="15" fillId="11" borderId="12" xfId="5" applyNumberFormat="1" applyFont="1" applyFill="1" applyBorder="1" applyAlignment="1" applyProtection="1"/>
    <xf numFmtId="1" fontId="8" fillId="10" borderId="1" xfId="5" applyNumberFormat="1" applyFont="1" applyFill="1" applyBorder="1" applyAlignment="1" applyProtection="1">
      <alignment horizontal="center"/>
    </xf>
    <xf numFmtId="1" fontId="8" fillId="10" borderId="1" xfId="5" applyNumberFormat="1" applyFont="1" applyFill="1" applyBorder="1" applyProtection="1"/>
    <xf numFmtId="1" fontId="8" fillId="10" borderId="1" xfId="5" applyNumberFormat="1" applyFont="1" applyFill="1" applyBorder="1" applyAlignment="1" applyProtection="1">
      <alignment horizontal="right"/>
    </xf>
    <xf numFmtId="1" fontId="49" fillId="0" borderId="7" xfId="5" applyNumberFormat="1" applyFont="1" applyFill="1" applyBorder="1" applyAlignment="1" applyProtection="1"/>
    <xf numFmtId="1" fontId="14" fillId="0" borderId="12" xfId="5" applyNumberFormat="1" applyFont="1" applyFill="1" applyBorder="1" applyAlignment="1" applyProtection="1"/>
    <xf numFmtId="1" fontId="49" fillId="0" borderId="7" xfId="5" applyNumberFormat="1" applyFont="1" applyFill="1" applyBorder="1" applyAlignment="1" applyProtection="1">
      <alignment horizontal="left"/>
    </xf>
    <xf numFmtId="1" fontId="14" fillId="0" borderId="12" xfId="5" applyNumberFormat="1" applyFont="1" applyFill="1" applyBorder="1" applyAlignment="1" applyProtection="1">
      <alignment horizontal="right"/>
    </xf>
    <xf numFmtId="1" fontId="8" fillId="9" borderId="7" xfId="5" applyNumberFormat="1" applyFont="1" applyFill="1" applyBorder="1" applyProtection="1"/>
    <xf numFmtId="1" fontId="8" fillId="9" borderId="12" xfId="5" applyNumberFormat="1" applyFont="1" applyFill="1" applyBorder="1" applyAlignment="1" applyProtection="1">
      <alignment horizontal="right"/>
    </xf>
    <xf numFmtId="1" fontId="8" fillId="9" borderId="3" xfId="5" applyNumberFormat="1" applyFont="1" applyFill="1" applyBorder="1" applyProtection="1"/>
    <xf numFmtId="1" fontId="8" fillId="9" borderId="3" xfId="5" applyNumberFormat="1" applyFont="1" applyFill="1" applyBorder="1" applyAlignment="1" applyProtection="1">
      <alignment horizontal="center"/>
    </xf>
    <xf numFmtId="1" fontId="8" fillId="9" borderId="16" xfId="5" applyNumberFormat="1" applyFont="1" applyFill="1" applyBorder="1" applyAlignment="1" applyProtection="1">
      <alignment horizontal="right"/>
    </xf>
    <xf numFmtId="1" fontId="8" fillId="9" borderId="8" xfId="5" applyNumberFormat="1" applyFont="1" applyFill="1" applyBorder="1" applyAlignment="1" applyProtection="1">
      <alignment horizontal="right"/>
    </xf>
    <xf numFmtId="1" fontId="8" fillId="17" borderId="7" xfId="5" applyNumberFormat="1" applyFont="1" applyFill="1" applyBorder="1" applyProtection="1"/>
    <xf numFmtId="1" fontId="8" fillId="9" borderId="12" xfId="5" applyNumberFormat="1" applyFont="1" applyFill="1" applyBorder="1" applyProtection="1"/>
    <xf numFmtId="1" fontId="8" fillId="9" borderId="4" xfId="5" applyNumberFormat="1" applyFont="1" applyFill="1" applyBorder="1" applyProtection="1"/>
    <xf numFmtId="1" fontId="44" fillId="10" borderId="7" xfId="5" applyNumberFormat="1" applyFont="1" applyFill="1" applyBorder="1" applyAlignment="1" applyProtection="1">
      <alignment horizontal="centerContinuous"/>
    </xf>
    <xf numFmtId="1" fontId="44" fillId="9" borderId="7" xfId="5" applyNumberFormat="1" applyFont="1" applyFill="1" applyBorder="1" applyAlignment="1" applyProtection="1">
      <alignment horizontal="centerContinuous"/>
    </xf>
    <xf numFmtId="1" fontId="44" fillId="9" borderId="12" xfId="5" applyNumberFormat="1" applyFont="1" applyFill="1" applyBorder="1" applyAlignment="1" applyProtection="1">
      <alignment horizontal="centerContinuous"/>
    </xf>
    <xf numFmtId="1" fontId="8" fillId="17" borderId="7" xfId="5" applyNumberFormat="1" applyFont="1" applyFill="1" applyBorder="1" applyAlignment="1" applyProtection="1">
      <alignment horizontal="centerContinuous"/>
    </xf>
    <xf numFmtId="1" fontId="8" fillId="17" borderId="12" xfId="5" applyNumberFormat="1" applyFont="1" applyFill="1" applyBorder="1" applyAlignment="1" applyProtection="1">
      <alignment horizontal="centerContinuous"/>
    </xf>
    <xf numFmtId="1" fontId="49" fillId="22" borderId="7" xfId="5" applyNumberFormat="1" applyFont="1" applyFill="1" applyBorder="1" applyAlignment="1" applyProtection="1"/>
    <xf numFmtId="1" fontId="48" fillId="12" borderId="7" xfId="0" applyNumberFormat="1" applyFont="1" applyFill="1" applyBorder="1"/>
    <xf numFmtId="1" fontId="15" fillId="12" borderId="12" xfId="0" applyNumberFormat="1" applyFont="1" applyFill="1" applyBorder="1"/>
    <xf numFmtId="1" fontId="8" fillId="9" borderId="1" xfId="0" applyNumberFormat="1" applyFont="1" applyFill="1" applyBorder="1"/>
    <xf numFmtId="1" fontId="8" fillId="9" borderId="1" xfId="1" applyNumberFormat="1" applyFont="1" applyFill="1" applyBorder="1" applyProtection="1"/>
    <xf numFmtId="1" fontId="49" fillId="13" borderId="7" xfId="0" applyNumberFormat="1" applyFont="1" applyFill="1" applyBorder="1"/>
    <xf numFmtId="1" fontId="14" fillId="13" borderId="12" xfId="0" applyNumberFormat="1" applyFont="1" applyFill="1" applyBorder="1"/>
    <xf numFmtId="1" fontId="49" fillId="13" borderId="7" xfId="0" applyNumberFormat="1" applyFont="1" applyFill="1" applyBorder="1" applyAlignment="1">
      <alignment horizontal="left"/>
    </xf>
    <xf numFmtId="1" fontId="14" fillId="13" borderId="12" xfId="0" applyNumberFormat="1" applyFont="1" applyFill="1" applyBorder="1" applyAlignment="1">
      <alignment horizontal="right"/>
    </xf>
    <xf numFmtId="1" fontId="8" fillId="9" borderId="7" xfId="0" applyNumberFormat="1" applyFont="1" applyFill="1" applyBorder="1"/>
    <xf numFmtId="1" fontId="8" fillId="9" borderId="7" xfId="1" applyNumberFormat="1" applyFont="1" applyFill="1" applyBorder="1" applyProtection="1"/>
    <xf numFmtId="1" fontId="8" fillId="9" borderId="12" xfId="1" applyNumberFormat="1" applyFont="1" applyFill="1" applyBorder="1" applyAlignment="1" applyProtection="1">
      <alignment horizontal="right"/>
    </xf>
    <xf numFmtId="1" fontId="8" fillId="9" borderId="3" xfId="0" applyNumberFormat="1" applyFont="1" applyFill="1" applyBorder="1"/>
    <xf numFmtId="1" fontId="8" fillId="9" borderId="3" xfId="1" applyNumberFormat="1" applyFont="1" applyFill="1" applyBorder="1" applyAlignment="1" applyProtection="1">
      <alignment horizontal="center"/>
    </xf>
    <xf numFmtId="1" fontId="8" fillId="9" borderId="16" xfId="1" applyNumberFormat="1" applyFont="1" applyFill="1" applyBorder="1" applyAlignment="1" applyProtection="1">
      <alignment horizontal="right"/>
    </xf>
    <xf numFmtId="1" fontId="8" fillId="9" borderId="12" xfId="0" applyNumberFormat="1" applyFont="1" applyFill="1" applyBorder="1" applyAlignment="1">
      <alignment horizontal="right"/>
    </xf>
    <xf numFmtId="1" fontId="8" fillId="9" borderId="8" xfId="0" applyNumberFormat="1" applyFont="1" applyFill="1" applyBorder="1" applyAlignment="1">
      <alignment horizontal="right"/>
    </xf>
    <xf numFmtId="1" fontId="8" fillId="17" borderId="7" xfId="0" applyNumberFormat="1" applyFont="1" applyFill="1" applyBorder="1"/>
    <xf numFmtId="1" fontId="8" fillId="9" borderId="12" xfId="0" applyNumberFormat="1" applyFont="1" applyFill="1" applyBorder="1"/>
    <xf numFmtId="1" fontId="8" fillId="9" borderId="4" xfId="0" applyNumberFormat="1" applyFont="1" applyFill="1" applyBorder="1"/>
    <xf numFmtId="1" fontId="44" fillId="10" borderId="7" xfId="0" applyNumberFormat="1" applyFont="1" applyFill="1" applyBorder="1" applyAlignment="1">
      <alignment horizontal="centerContinuous"/>
    </xf>
    <xf numFmtId="1" fontId="44" fillId="9" borderId="7" xfId="0" applyNumberFormat="1" applyFont="1" applyFill="1" applyBorder="1" applyAlignment="1">
      <alignment horizontal="centerContinuous"/>
    </xf>
    <xf numFmtId="1" fontId="44" fillId="9" borderId="12" xfId="0" applyNumberFormat="1" applyFont="1" applyFill="1" applyBorder="1" applyAlignment="1">
      <alignment horizontal="centerContinuous"/>
    </xf>
    <xf numFmtId="1" fontId="8" fillId="17" borderId="7" xfId="0" applyNumberFormat="1" applyFont="1" applyFill="1" applyBorder="1" applyAlignment="1">
      <alignment horizontal="centerContinuous"/>
    </xf>
    <xf numFmtId="1" fontId="8" fillId="17" borderId="12" xfId="0" applyNumberFormat="1" applyFont="1" applyFill="1" applyBorder="1" applyAlignment="1">
      <alignment horizontal="centerContinuous"/>
    </xf>
    <xf numFmtId="1" fontId="49" fillId="22" borderId="7" xfId="0" applyNumberFormat="1" applyFont="1" applyFill="1" applyBorder="1"/>
    <xf numFmtId="1" fontId="14" fillId="22" borderId="7" xfId="1" applyNumberFormat="1" applyFont="1" applyFill="1" applyBorder="1" applyAlignment="1" applyProtection="1"/>
    <xf numFmtId="1" fontId="15" fillId="11" borderId="12" xfId="0" applyNumberFormat="1" applyFont="1" applyFill="1" applyBorder="1"/>
    <xf numFmtId="1" fontId="15" fillId="12" borderId="8" xfId="0" applyNumberFormat="1" applyFont="1" applyFill="1" applyBorder="1"/>
    <xf numFmtId="1" fontId="48" fillId="11" borderId="39" xfId="0" applyNumberFormat="1" applyFont="1" applyFill="1" applyBorder="1"/>
    <xf numFmtId="1" fontId="8" fillId="10" borderId="45" xfId="1" applyNumberFormat="1" applyFont="1" applyFill="1" applyBorder="1" applyProtection="1"/>
    <xf numFmtId="1" fontId="8" fillId="10" borderId="1" xfId="1" applyNumberFormat="1" applyFont="1" applyFill="1" applyBorder="1" applyProtection="1"/>
    <xf numFmtId="1" fontId="8" fillId="10" borderId="1" xfId="1" applyNumberFormat="1" applyFont="1" applyFill="1" applyBorder="1" applyAlignment="1" applyProtection="1"/>
    <xf numFmtId="1" fontId="8" fillId="10" borderId="40" xfId="1" applyNumberFormat="1" applyFont="1" applyFill="1" applyBorder="1" applyProtection="1"/>
    <xf numFmtId="1" fontId="8" fillId="10" borderId="45" xfId="1" applyNumberFormat="1" applyFont="1" applyFill="1" applyBorder="1" applyAlignment="1" applyProtection="1"/>
    <xf numFmtId="1" fontId="14" fillId="0" borderId="12" xfId="0" applyNumberFormat="1" applyFont="1" applyBorder="1"/>
    <xf numFmtId="1" fontId="14" fillId="13" borderId="8" xfId="0" applyNumberFormat="1" applyFont="1" applyFill="1" applyBorder="1"/>
    <xf numFmtId="1" fontId="49" fillId="0" borderId="39" xfId="0" applyNumberFormat="1" applyFont="1" applyBorder="1"/>
    <xf numFmtId="1" fontId="14" fillId="13" borderId="8" xfId="0" applyNumberFormat="1" applyFont="1" applyFill="1" applyBorder="1" applyAlignment="1">
      <alignment horizontal="right"/>
    </xf>
    <xf numFmtId="1" fontId="8" fillId="9" borderId="15" xfId="1" applyNumberFormat="1" applyFont="1" applyFill="1" applyBorder="1" applyProtection="1"/>
    <xf numFmtId="1" fontId="8" fillId="10" borderId="1" xfId="1" applyNumberFormat="1" applyFont="1" applyFill="1" applyBorder="1" applyAlignment="1" applyProtection="1">
      <alignment horizontal="center"/>
    </xf>
    <xf numFmtId="1" fontId="8" fillId="10" borderId="40" xfId="1" applyNumberFormat="1" applyFont="1" applyFill="1" applyBorder="1" applyAlignment="1" applyProtection="1">
      <alignment horizontal="center"/>
    </xf>
    <xf numFmtId="1" fontId="8" fillId="10" borderId="46" xfId="1" applyNumberFormat="1" applyFont="1" applyFill="1" applyBorder="1" applyAlignment="1" applyProtection="1"/>
    <xf numFmtId="1" fontId="49" fillId="0" borderId="39" xfId="0" applyNumberFormat="1" applyFont="1" applyBorder="1" applyAlignment="1">
      <alignment horizontal="right"/>
    </xf>
    <xf numFmtId="1" fontId="15" fillId="11" borderId="12" xfId="0" applyNumberFormat="1" applyFont="1" applyFill="1" applyBorder="1" applyAlignment="1">
      <alignment horizontal="right"/>
    </xf>
    <xf numFmtId="1" fontId="48" fillId="12" borderId="7" xfId="0" applyNumberFormat="1" applyFont="1" applyFill="1" applyBorder="1" applyAlignment="1">
      <alignment horizontal="right"/>
    </xf>
    <xf numFmtId="1" fontId="15" fillId="12" borderId="8" xfId="0" applyNumberFormat="1" applyFont="1" applyFill="1" applyBorder="1" applyAlignment="1">
      <alignment horizontal="right"/>
    </xf>
    <xf numFmtId="1" fontId="48" fillId="11" borderId="39" xfId="0" applyNumberFormat="1" applyFont="1" applyFill="1" applyBorder="1" applyAlignment="1">
      <alignment horizontal="right"/>
    </xf>
    <xf numFmtId="1" fontId="8" fillId="9" borderId="45" xfId="1" applyNumberFormat="1" applyFont="1" applyFill="1" applyBorder="1" applyAlignment="1" applyProtection="1">
      <alignment horizontal="right"/>
    </xf>
    <xf numFmtId="1" fontId="8" fillId="9" borderId="1" xfId="1" applyNumberFormat="1" applyFont="1" applyFill="1" applyBorder="1" applyAlignment="1" applyProtection="1">
      <alignment horizontal="right"/>
    </xf>
    <xf numFmtId="1" fontId="8" fillId="9" borderId="15" xfId="1" applyNumberFormat="1" applyFont="1" applyFill="1" applyBorder="1" applyAlignment="1" applyProtection="1"/>
    <xf numFmtId="1" fontId="8" fillId="9" borderId="1" xfId="1" applyNumberFormat="1" applyFont="1" applyFill="1" applyBorder="1" applyAlignment="1" applyProtection="1"/>
    <xf numFmtId="1" fontId="8" fillId="9" borderId="40" xfId="1" applyNumberFormat="1" applyFont="1" applyFill="1" applyBorder="1" applyAlignment="1" applyProtection="1">
      <alignment horizontal="right"/>
    </xf>
    <xf numFmtId="1" fontId="8" fillId="9" borderId="45" xfId="1" applyNumberFormat="1" applyFont="1" applyFill="1" applyBorder="1" applyAlignment="1" applyProtection="1"/>
    <xf numFmtId="1" fontId="8" fillId="9" borderId="16" xfId="1" applyNumberFormat="1" applyFont="1" applyFill="1" applyBorder="1" applyAlignment="1" applyProtection="1"/>
    <xf numFmtId="1" fontId="8" fillId="9" borderId="47" xfId="1" applyNumberFormat="1" applyFont="1" applyFill="1" applyBorder="1" applyAlignment="1" applyProtection="1">
      <alignment horizontal="right"/>
    </xf>
    <xf numFmtId="1" fontId="8" fillId="9" borderId="8" xfId="1" applyNumberFormat="1" applyFont="1" applyFill="1" applyBorder="1" applyAlignment="1" applyProtection="1">
      <alignment horizontal="right"/>
    </xf>
    <xf numFmtId="1" fontId="8" fillId="9" borderId="7" xfId="1" applyNumberFormat="1" applyFont="1" applyFill="1" applyBorder="1" applyAlignment="1" applyProtection="1"/>
    <xf numFmtId="1" fontId="8" fillId="9" borderId="8" xfId="1" applyNumberFormat="1" applyFont="1" applyFill="1" applyBorder="1" applyAlignment="1" applyProtection="1"/>
    <xf numFmtId="1" fontId="8" fillId="9" borderId="39" xfId="1" applyNumberFormat="1" applyFont="1" applyFill="1" applyBorder="1" applyAlignment="1" applyProtection="1">
      <alignment horizontal="right"/>
    </xf>
    <xf numFmtId="1" fontId="8" fillId="9" borderId="47" xfId="1" applyNumberFormat="1" applyFont="1" applyFill="1" applyBorder="1" applyAlignment="1" applyProtection="1"/>
    <xf numFmtId="1" fontId="8" fillId="9" borderId="12" xfId="1" applyNumberFormat="1" applyFont="1" applyFill="1" applyBorder="1" applyAlignment="1" applyProtection="1"/>
    <xf numFmtId="1" fontId="15" fillId="11" borderId="4" xfId="0" applyNumberFormat="1" applyFont="1" applyFill="1" applyBorder="1" applyAlignment="1">
      <alignment horizontal="right"/>
    </xf>
    <xf numFmtId="1" fontId="48" fillId="12" borderId="2" xfId="0" applyNumberFormat="1" applyFont="1" applyFill="1" applyBorder="1" applyAlignment="1">
      <alignment horizontal="right"/>
    </xf>
    <xf numFmtId="1" fontId="15" fillId="12" borderId="3" xfId="0" applyNumberFormat="1" applyFont="1" applyFill="1" applyBorder="1" applyAlignment="1">
      <alignment horizontal="right"/>
    </xf>
    <xf numFmtId="1" fontId="48" fillId="11" borderId="48" xfId="0" applyNumberFormat="1" applyFont="1" applyFill="1" applyBorder="1" applyAlignment="1">
      <alignment horizontal="right"/>
    </xf>
    <xf numFmtId="1" fontId="15" fillId="11" borderId="4" xfId="0" applyNumberFormat="1" applyFont="1" applyFill="1" applyBorder="1"/>
    <xf numFmtId="1" fontId="48" fillId="12" borderId="2" xfId="0" applyNumberFormat="1" applyFont="1" applyFill="1" applyBorder="1"/>
    <xf numFmtId="9" fontId="15" fillId="11" borderId="17" xfId="2" applyFont="1" applyFill="1" applyBorder="1" applyAlignment="1" applyProtection="1">
      <alignment horizontal="right"/>
    </xf>
    <xf numFmtId="9" fontId="8" fillId="10" borderId="1" xfId="2" applyFont="1" applyFill="1" applyBorder="1" applyProtection="1"/>
    <xf numFmtId="9" fontId="14" fillId="0" borderId="17" xfId="2" applyFont="1" applyFill="1" applyBorder="1" applyAlignment="1" applyProtection="1">
      <alignment horizontal="right"/>
    </xf>
    <xf numFmtId="9" fontId="8" fillId="9" borderId="17" xfId="2" applyFont="1" applyFill="1" applyBorder="1" applyProtection="1"/>
    <xf numFmtId="9" fontId="8" fillId="9" borderId="3" xfId="2" applyFont="1" applyFill="1" applyBorder="1" applyProtection="1"/>
    <xf numFmtId="9" fontId="8" fillId="10" borderId="1" xfId="2" applyFont="1" applyFill="1" applyBorder="1" applyAlignment="1" applyProtection="1">
      <alignment horizontal="center"/>
    </xf>
    <xf numFmtId="9" fontId="8" fillId="9" borderId="1" xfId="2" applyFont="1" applyFill="1" applyBorder="1" applyProtection="1"/>
    <xf numFmtId="9" fontId="8" fillId="9" borderId="8" xfId="2" applyFont="1" applyFill="1" applyBorder="1" applyProtection="1"/>
    <xf numFmtId="2" fontId="8" fillId="2" borderId="8" xfId="0" applyNumberFormat="1" applyFont="1" applyFill="1" applyBorder="1" applyAlignment="1">
      <alignment horizontal="center"/>
    </xf>
    <xf numFmtId="1" fontId="15" fillId="5" borderId="12" xfId="0" applyNumberFormat="1" applyFont="1" applyFill="1" applyBorder="1"/>
    <xf numFmtId="1" fontId="45" fillId="8" borderId="7" xfId="0" applyNumberFormat="1" applyFont="1" applyFill="1" applyBorder="1"/>
    <xf numFmtId="1" fontId="15" fillId="8" borderId="8" xfId="0" applyNumberFormat="1" applyFont="1" applyFill="1" applyBorder="1"/>
    <xf numFmtId="1" fontId="45" fillId="5" borderId="39" xfId="0" applyNumberFormat="1" applyFont="1" applyFill="1" applyBorder="1"/>
    <xf numFmtId="1" fontId="8" fillId="6" borderId="0" xfId="0" applyNumberFormat="1" applyFont="1" applyFill="1"/>
    <xf numFmtId="1" fontId="8" fillId="6" borderId="49" xfId="0" applyNumberFormat="1" applyFont="1" applyFill="1" applyBorder="1"/>
    <xf numFmtId="1" fontId="8" fillId="6" borderId="53" xfId="0" applyNumberFormat="1" applyFont="1" applyFill="1" applyBorder="1"/>
    <xf numFmtId="1" fontId="8" fillId="6" borderId="45" xfId="0" applyNumberFormat="1" applyFont="1" applyFill="1" applyBorder="1"/>
    <xf numFmtId="1" fontId="8" fillId="6" borderId="1" xfId="0" applyNumberFormat="1" applyFont="1" applyFill="1" applyBorder="1"/>
    <xf numFmtId="1" fontId="8" fillId="2" borderId="7" xfId="0" applyNumberFormat="1" applyFont="1" applyFill="1" applyBorder="1"/>
    <xf numFmtId="1" fontId="8" fillId="2" borderId="8" xfId="0" applyNumberFormat="1" applyFont="1" applyFill="1" applyBorder="1"/>
    <xf numFmtId="1" fontId="8" fillId="2" borderId="12" xfId="0" applyNumberFormat="1" applyFont="1" applyFill="1" applyBorder="1"/>
    <xf numFmtId="1" fontId="8" fillId="2" borderId="8" xfId="0" applyNumberFormat="1" applyFont="1" applyFill="1" applyBorder="1" applyAlignment="1">
      <alignment horizontal="center"/>
    </xf>
    <xf numFmtId="1" fontId="8" fillId="2" borderId="1" xfId="0" applyNumberFormat="1" applyFont="1" applyFill="1" applyBorder="1"/>
    <xf numFmtId="1" fontId="8" fillId="2" borderId="40" xfId="0" applyNumberFormat="1" applyFont="1" applyFill="1" applyBorder="1"/>
    <xf numFmtId="1" fontId="8" fillId="2" borderId="45" xfId="0" applyNumberFormat="1" applyFont="1" applyFill="1" applyBorder="1"/>
    <xf numFmtId="1" fontId="8" fillId="2" borderId="16" xfId="0" applyNumberFormat="1" applyFont="1" applyFill="1" applyBorder="1"/>
    <xf numFmtId="1" fontId="9" fillId="7" borderId="7" xfId="0" applyNumberFormat="1" applyFont="1" applyFill="1" applyBorder="1"/>
    <xf numFmtId="1" fontId="14" fillId="7" borderId="8" xfId="0" applyNumberFormat="1" applyFont="1" applyFill="1" applyBorder="1"/>
    <xf numFmtId="1" fontId="9" fillId="0" borderId="39" xfId="0" applyNumberFormat="1" applyFont="1" applyBorder="1"/>
    <xf numFmtId="1" fontId="14" fillId="0" borderId="12" xfId="0" applyNumberFormat="1" applyFont="1" applyBorder="1" applyAlignment="1">
      <alignment horizontal="right"/>
    </xf>
    <xf numFmtId="1" fontId="9" fillId="7" borderId="7" xfId="0" applyNumberFormat="1" applyFont="1" applyFill="1" applyBorder="1" applyAlignment="1">
      <alignment horizontal="left"/>
    </xf>
    <xf numFmtId="1" fontId="14" fillId="7" borderId="8" xfId="0" applyNumberFormat="1" applyFont="1" applyFill="1" applyBorder="1" applyAlignment="1">
      <alignment horizontal="right"/>
    </xf>
    <xf numFmtId="1" fontId="9" fillId="0" borderId="39" xfId="0" applyNumberFormat="1" applyFont="1" applyBorder="1" applyAlignment="1">
      <alignment horizontal="left"/>
    </xf>
    <xf numFmtId="1" fontId="8" fillId="2" borderId="1" xfId="1" applyNumberFormat="1" applyFont="1" applyFill="1" applyBorder="1" applyAlignment="1" applyProtection="1"/>
    <xf numFmtId="1" fontId="8" fillId="2" borderId="0" xfId="1" applyNumberFormat="1" applyFont="1" applyFill="1" applyBorder="1" applyAlignment="1" applyProtection="1"/>
    <xf numFmtId="1" fontId="8" fillId="2" borderId="15" xfId="1" applyNumberFormat="1" applyFont="1" applyFill="1" applyBorder="1" applyAlignment="1" applyProtection="1"/>
    <xf numFmtId="1" fontId="8" fillId="2" borderId="1" xfId="1" applyNumberFormat="1" applyFont="1" applyFill="1" applyBorder="1" applyAlignment="1" applyProtection="1">
      <alignment horizontal="center"/>
    </xf>
    <xf numFmtId="1" fontId="8" fillId="2" borderId="6" xfId="1" applyNumberFormat="1" applyFont="1" applyFill="1" applyBorder="1" applyAlignment="1" applyProtection="1"/>
    <xf numFmtId="1" fontId="8" fillId="2" borderId="49" xfId="1" applyNumberFormat="1" applyFont="1" applyFill="1" applyBorder="1" applyAlignment="1" applyProtection="1"/>
    <xf numFmtId="1" fontId="8" fillId="2" borderId="54" xfId="1" applyNumberFormat="1" applyFont="1" applyFill="1" applyBorder="1" applyAlignment="1" applyProtection="1"/>
    <xf numFmtId="1" fontId="8" fillId="2" borderId="8" xfId="1" applyNumberFormat="1" applyFont="1" applyFill="1" applyBorder="1" applyAlignment="1" applyProtection="1"/>
    <xf numFmtId="1" fontId="8" fillId="2" borderId="12" xfId="1" applyNumberFormat="1" applyFont="1" applyFill="1" applyBorder="1" applyAlignment="1" applyProtection="1"/>
    <xf numFmtId="1" fontId="8" fillId="2" borderId="7" xfId="1" applyNumberFormat="1" applyFont="1" applyFill="1" applyBorder="1" applyAlignment="1" applyProtection="1"/>
    <xf numFmtId="1" fontId="8" fillId="2" borderId="8" xfId="1" applyNumberFormat="1" applyFont="1" applyFill="1" applyBorder="1" applyAlignment="1" applyProtection="1">
      <alignment horizontal="center"/>
    </xf>
    <xf numFmtId="1" fontId="8" fillId="2" borderId="40" xfId="1" applyNumberFormat="1" applyFont="1" applyFill="1" applyBorder="1" applyAlignment="1" applyProtection="1"/>
    <xf numFmtId="1" fontId="8" fillId="2" borderId="45" xfId="1" applyNumberFormat="1" applyFont="1" applyFill="1" applyBorder="1" applyAlignment="1" applyProtection="1"/>
    <xf numFmtId="1" fontId="8" fillId="2" borderId="16" xfId="1" applyNumberFormat="1" applyFont="1" applyFill="1" applyBorder="1" applyAlignment="1" applyProtection="1"/>
    <xf numFmtId="1" fontId="8" fillId="2" borderId="39" xfId="1" applyNumberFormat="1" applyFont="1" applyFill="1" applyBorder="1" applyAlignment="1" applyProtection="1"/>
    <xf numFmtId="1" fontId="8" fillId="2" borderId="47" xfId="1" applyNumberFormat="1" applyFont="1" applyFill="1" applyBorder="1" applyAlignment="1" applyProtection="1"/>
    <xf numFmtId="2" fontId="8" fillId="2" borderId="0" xfId="0" applyNumberFormat="1" applyFont="1" applyFill="1"/>
    <xf numFmtId="1" fontId="9" fillId="0" borderId="7" xfId="0" applyNumberFormat="1" applyFont="1" applyBorder="1"/>
    <xf numFmtId="1" fontId="14" fillId="7" borderId="12" xfId="0" applyNumberFormat="1" applyFont="1" applyFill="1" applyBorder="1"/>
    <xf numFmtId="1" fontId="45" fillId="5" borderId="7" xfId="0" applyNumberFormat="1" applyFont="1" applyFill="1" applyBorder="1"/>
    <xf numFmtId="1" fontId="8" fillId="2" borderId="0" xfId="0" applyNumberFormat="1" applyFont="1" applyFill="1"/>
    <xf numFmtId="2" fontId="8" fillId="2" borderId="3" xfId="0" applyNumberFormat="1" applyFont="1" applyFill="1" applyBorder="1" applyAlignment="1">
      <alignment horizontal="center"/>
    </xf>
    <xf numFmtId="1" fontId="14" fillId="0" borderId="14" xfId="0" applyNumberFormat="1" applyFont="1" applyBorder="1" applyAlignment="1" applyProtection="1">
      <alignment horizontal="right"/>
      <protection locked="0"/>
    </xf>
    <xf numFmtId="1" fontId="14" fillId="0" borderId="15" xfId="0" applyNumberFormat="1" applyFont="1" applyBorder="1" applyAlignment="1">
      <alignment horizontal="right"/>
    </xf>
    <xf numFmtId="1" fontId="14" fillId="0" borderId="1" xfId="0" applyNumberFormat="1" applyFont="1" applyBorder="1" applyAlignment="1" applyProtection="1">
      <alignment horizontal="right"/>
      <protection locked="0"/>
    </xf>
    <xf numFmtId="1" fontId="14" fillId="0" borderId="17" xfId="0" applyNumberFormat="1" applyFont="1" applyBorder="1" applyAlignment="1" applyProtection="1">
      <alignment horizontal="right"/>
      <protection locked="0"/>
    </xf>
    <xf numFmtId="1" fontId="14" fillId="0" borderId="14" xfId="0" applyNumberFormat="1" applyFont="1" applyBorder="1" applyAlignment="1">
      <alignment horizontal="right"/>
    </xf>
    <xf numFmtId="1" fontId="14" fillId="0" borderId="7" xfId="0" applyNumberFormat="1" applyFont="1" applyBorder="1" applyAlignment="1">
      <alignment horizontal="right"/>
    </xf>
    <xf numFmtId="1" fontId="14" fillId="0" borderId="1" xfId="0" applyNumberFormat="1" applyFont="1" applyBorder="1" applyAlignment="1">
      <alignment horizontal="right"/>
    </xf>
    <xf numFmtId="1" fontId="14" fillId="0" borderId="8" xfId="0" applyNumberFormat="1" applyFont="1" applyBorder="1" applyAlignment="1">
      <alignment horizontal="right"/>
    </xf>
    <xf numFmtId="1" fontId="14" fillId="0" borderId="27" xfId="0" applyNumberFormat="1" applyFont="1" applyBorder="1" applyAlignment="1" applyProtection="1">
      <alignment horizontal="right"/>
      <protection locked="0"/>
    </xf>
    <xf numFmtId="1" fontId="14" fillId="0" borderId="2" xfId="0" applyNumberFormat="1" applyFont="1" applyBorder="1" applyAlignment="1">
      <alignment horizontal="right"/>
    </xf>
    <xf numFmtId="1" fontId="14" fillId="0" borderId="3" xfId="0" applyNumberFormat="1" applyFont="1" applyBorder="1" applyAlignment="1">
      <alignment horizontal="right"/>
    </xf>
    <xf numFmtId="1" fontId="15" fillId="5" borderId="17" xfId="0" applyNumberFormat="1" applyFont="1" applyFill="1" applyBorder="1"/>
    <xf numFmtId="1" fontId="14" fillId="0" borderId="17" xfId="0" applyNumberFormat="1" applyFont="1" applyBorder="1" applyAlignment="1">
      <alignment horizontal="right"/>
    </xf>
    <xf numFmtId="1" fontId="15" fillId="5" borderId="7" xfId="0" applyNumberFormat="1" applyFont="1" applyFill="1" applyBorder="1" applyAlignment="1">
      <alignment horizontal="right"/>
    </xf>
    <xf numFmtId="1" fontId="15" fillId="5" borderId="8" xfId="0" applyNumberFormat="1" applyFont="1" applyFill="1" applyBorder="1" applyAlignment="1">
      <alignment horizontal="right"/>
    </xf>
    <xf numFmtId="1" fontId="14" fillId="21" borderId="17" xfId="0" applyNumberFormat="1" applyFont="1" applyFill="1" applyBorder="1" applyAlignment="1" applyProtection="1">
      <alignment horizontal="right"/>
      <protection locked="0"/>
    </xf>
    <xf numFmtId="1" fontId="14" fillId="2" borderId="60" xfId="0" applyNumberFormat="1" applyFont="1" applyFill="1" applyBorder="1"/>
    <xf numFmtId="1" fontId="15" fillId="5" borderId="27" xfId="0" applyNumberFormat="1" applyFont="1" applyFill="1" applyBorder="1"/>
    <xf numFmtId="1" fontId="15" fillId="5" borderId="2" xfId="0" applyNumberFormat="1" applyFont="1" applyFill="1" applyBorder="1" applyAlignment="1">
      <alignment horizontal="right"/>
    </xf>
    <xf numFmtId="1" fontId="10" fillId="2" borderId="55" xfId="1" applyNumberFormat="1" applyFont="1" applyFill="1" applyBorder="1" applyAlignment="1" applyProtection="1">
      <alignment horizontal="center" vertical="center"/>
    </xf>
    <xf numFmtId="1" fontId="10" fillId="2" borderId="56" xfId="0" applyNumberFormat="1" applyFont="1" applyFill="1" applyBorder="1" applyAlignment="1">
      <alignment horizontal="center" vertical="center"/>
    </xf>
    <xf numFmtId="1" fontId="10" fillId="2" borderId="57" xfId="1" applyNumberFormat="1" applyFont="1" applyFill="1" applyBorder="1" applyAlignment="1" applyProtection="1">
      <alignment horizontal="center" vertical="center"/>
    </xf>
    <xf numFmtId="1" fontId="14" fillId="2" borderId="17" xfId="0" applyNumberFormat="1" applyFont="1" applyFill="1" applyBorder="1" applyAlignment="1">
      <alignment horizontal="right"/>
    </xf>
    <xf numFmtId="1" fontId="9" fillId="0" borderId="7" xfId="0" applyNumberFormat="1" applyFont="1" applyBorder="1" applyAlignment="1">
      <alignment horizontal="left"/>
    </xf>
    <xf numFmtId="1" fontId="16" fillId="0" borderId="8" xfId="0" applyNumberFormat="1" applyFont="1" applyBorder="1" applyAlignment="1">
      <alignment horizontal="right"/>
    </xf>
    <xf numFmtId="1" fontId="14" fillId="2" borderId="17" xfId="0" applyNumberFormat="1" applyFont="1" applyFill="1" applyBorder="1"/>
    <xf numFmtId="1" fontId="14" fillId="7" borderId="1" xfId="0" applyNumberFormat="1" applyFont="1" applyFill="1" applyBorder="1" applyAlignment="1">
      <alignment horizontal="right"/>
    </xf>
    <xf numFmtId="1" fontId="14" fillId="7" borderId="15" xfId="0" applyNumberFormat="1" applyFont="1" applyFill="1" applyBorder="1" applyAlignment="1">
      <alignment horizontal="right"/>
    </xf>
    <xf numFmtId="1" fontId="15" fillId="8" borderId="17" xfId="0" applyNumberFormat="1" applyFont="1" applyFill="1" applyBorder="1"/>
    <xf numFmtId="1" fontId="15" fillId="8" borderId="7" xfId="0" applyNumberFormat="1" applyFont="1" applyFill="1" applyBorder="1" applyAlignment="1">
      <alignment horizontal="right"/>
    </xf>
    <xf numFmtId="1" fontId="15" fillId="8" borderId="8" xfId="0" applyNumberFormat="1" applyFont="1" applyFill="1" applyBorder="1" applyAlignment="1">
      <alignment horizontal="right"/>
    </xf>
    <xf numFmtId="1" fontId="15" fillId="8" borderId="2" xfId="0" applyNumberFormat="1" applyFont="1" applyFill="1" applyBorder="1" applyAlignment="1">
      <alignment horizontal="right"/>
    </xf>
    <xf numFmtId="1" fontId="10" fillId="2" borderId="57" xfId="1" applyNumberFormat="1" applyFont="1" applyFill="1" applyBorder="1" applyAlignment="1" applyProtection="1">
      <alignment horizontal="center" vertical="center" wrapText="1"/>
    </xf>
    <xf numFmtId="1" fontId="14" fillId="2" borderId="8" xfId="0" applyNumberFormat="1" applyFont="1" applyFill="1" applyBorder="1" applyAlignment="1">
      <alignment horizontal="right"/>
    </xf>
    <xf numFmtId="9" fontId="10" fillId="2" borderId="55" xfId="2" applyFont="1" applyFill="1" applyBorder="1" applyAlignment="1" applyProtection="1">
      <alignment horizontal="center" vertical="center"/>
    </xf>
    <xf numFmtId="1" fontId="14" fillId="0" borderId="16" xfId="0" applyNumberFormat="1" applyFont="1" applyBorder="1" applyAlignment="1">
      <alignment horizontal="right"/>
    </xf>
    <xf numFmtId="1" fontId="8" fillId="2" borderId="17" xfId="0" applyNumberFormat="1" applyFont="1" applyFill="1" applyBorder="1" applyAlignment="1">
      <alignment horizontal="center" vertical="center"/>
    </xf>
    <xf numFmtId="1" fontId="15" fillId="5" borderId="12" xfId="0" applyNumberFormat="1" applyFont="1" applyFill="1" applyBorder="1" applyAlignment="1">
      <alignment horizontal="right"/>
    </xf>
    <xf numFmtId="1" fontId="15" fillId="5" borderId="7" xfId="0" applyNumberFormat="1" applyFont="1" applyFill="1" applyBorder="1"/>
    <xf numFmtId="1" fontId="15" fillId="5" borderId="8" xfId="0" applyNumberFormat="1" applyFont="1" applyFill="1" applyBorder="1"/>
    <xf numFmtId="1" fontId="8" fillId="2" borderId="17" xfId="0" applyNumberFormat="1" applyFont="1" applyFill="1" applyBorder="1" applyAlignment="1">
      <alignment vertical="center"/>
    </xf>
    <xf numFmtId="1" fontId="8" fillId="2" borderId="8" xfId="0" applyNumberFormat="1" applyFont="1" applyFill="1" applyBorder="1" applyAlignment="1">
      <alignment horizontal="center" vertical="center"/>
    </xf>
    <xf numFmtId="1" fontId="14" fillId="7" borderId="14" xfId="0" applyNumberFormat="1" applyFont="1" applyFill="1" applyBorder="1" applyAlignment="1" applyProtection="1">
      <alignment horizontal="right"/>
      <protection locked="0"/>
    </xf>
    <xf numFmtId="1" fontId="14" fillId="7" borderId="16" xfId="0" applyNumberFormat="1" applyFont="1" applyFill="1" applyBorder="1" applyAlignment="1">
      <alignment horizontal="right"/>
    </xf>
    <xf numFmtId="1" fontId="15" fillId="8" borderId="12" xfId="0" applyNumberFormat="1" applyFont="1" applyFill="1" applyBorder="1" applyAlignment="1">
      <alignment horizontal="right"/>
    </xf>
    <xf numFmtId="1" fontId="14" fillId="21" borderId="14" xfId="0" applyNumberFormat="1" applyFont="1" applyFill="1" applyBorder="1" applyAlignment="1" applyProtection="1">
      <alignment horizontal="right"/>
      <protection locked="0"/>
    </xf>
    <xf numFmtId="9" fontId="14" fillId="0" borderId="15" xfId="2" applyFont="1" applyBorder="1" applyAlignment="1" applyProtection="1"/>
    <xf numFmtId="9" fontId="14" fillId="0" borderId="7" xfId="2" applyFont="1" applyBorder="1" applyAlignment="1" applyProtection="1"/>
    <xf numFmtId="9" fontId="15" fillId="5" borderId="7" xfId="2" applyFont="1" applyFill="1" applyBorder="1" applyAlignment="1" applyProtection="1"/>
    <xf numFmtId="9" fontId="14" fillId="0" borderId="7" xfId="2" applyFont="1" applyFill="1" applyBorder="1" applyAlignment="1" applyProtection="1"/>
    <xf numFmtId="9" fontId="14" fillId="7" borderId="15" xfId="2" applyFont="1" applyFill="1" applyBorder="1" applyAlignment="1" applyProtection="1">
      <alignment horizontal="right"/>
    </xf>
    <xf numFmtId="9" fontId="15" fillId="8" borderId="7" xfId="2" applyFont="1" applyFill="1" applyBorder="1" applyAlignment="1" applyProtection="1">
      <alignment horizontal="right"/>
    </xf>
    <xf numFmtId="9" fontId="10" fillId="2" borderId="63" xfId="2" applyFont="1" applyFill="1" applyBorder="1" applyAlignment="1" applyProtection="1">
      <alignment horizontal="right" vertical="center"/>
    </xf>
    <xf numFmtId="2" fontId="38" fillId="0" borderId="0" xfId="0" applyNumberFormat="1" applyFont="1" applyAlignment="1">
      <alignment vertical="center"/>
    </xf>
    <xf numFmtId="2" fontId="10" fillId="2" borderId="59" xfId="0" applyNumberFormat="1" applyFont="1" applyFill="1" applyBorder="1" applyAlignment="1">
      <alignment horizontal="center" vertical="center" wrapText="1"/>
    </xf>
    <xf numFmtId="2" fontId="14" fillId="0" borderId="17" xfId="2" applyNumberFormat="1" applyFont="1" applyBorder="1" applyAlignment="1" applyProtection="1"/>
    <xf numFmtId="2" fontId="15" fillId="5" borderId="17" xfId="2" applyNumberFormat="1" applyFont="1" applyFill="1" applyBorder="1" applyAlignment="1" applyProtection="1"/>
    <xf numFmtId="2" fontId="15" fillId="5" borderId="27" xfId="2" applyNumberFormat="1" applyFont="1" applyFill="1" applyBorder="1" applyAlignment="1" applyProtection="1"/>
    <xf numFmtId="2" fontId="10" fillId="2" borderId="55" xfId="2" applyNumberFormat="1" applyFont="1" applyFill="1" applyBorder="1" applyAlignment="1" applyProtection="1">
      <alignment horizontal="center" vertical="center"/>
    </xf>
    <xf numFmtId="2" fontId="14" fillId="0" borderId="14" xfId="2" applyNumberFormat="1" applyFont="1" applyBorder="1" applyAlignment="1" applyProtection="1"/>
    <xf numFmtId="2" fontId="14" fillId="0" borderId="17" xfId="2" applyNumberFormat="1" applyFont="1" applyFill="1" applyBorder="1" applyAlignment="1" applyProtection="1"/>
    <xf numFmtId="2" fontId="21" fillId="0" borderId="0" xfId="0" applyNumberFormat="1" applyFont="1" applyAlignment="1">
      <alignment vertical="center"/>
    </xf>
    <xf numFmtId="2" fontId="10" fillId="2" borderId="56" xfId="0" applyNumberFormat="1" applyFont="1" applyFill="1" applyBorder="1" applyAlignment="1">
      <alignment horizontal="center" vertical="center" wrapText="1"/>
    </xf>
    <xf numFmtId="2" fontId="14" fillId="7" borderId="14" xfId="2" applyNumberFormat="1" applyFont="1" applyFill="1" applyBorder="1" applyAlignment="1" applyProtection="1">
      <alignment horizontal="right"/>
    </xf>
    <xf numFmtId="2" fontId="15" fillId="8" borderId="17" xfId="2" applyNumberFormat="1" applyFont="1" applyFill="1" applyBorder="1" applyAlignment="1" applyProtection="1">
      <alignment horizontal="right"/>
    </xf>
    <xf numFmtId="2" fontId="10" fillId="2" borderId="56" xfId="2" applyNumberFormat="1" applyFont="1" applyFill="1" applyBorder="1" applyAlignment="1" applyProtection="1">
      <alignment horizontal="center" vertical="center"/>
    </xf>
    <xf numFmtId="43" fontId="0" fillId="0" borderId="0" xfId="0" applyNumberFormat="1"/>
    <xf numFmtId="0" fontId="0" fillId="24" borderId="0" xfId="0" applyFill="1"/>
    <xf numFmtId="1" fontId="0" fillId="0" borderId="0" xfId="0" applyNumberFormat="1"/>
    <xf numFmtId="1" fontId="15" fillId="25" borderId="27" xfId="0" applyNumberFormat="1" applyFont="1" applyFill="1" applyBorder="1"/>
    <xf numFmtId="173" fontId="0" fillId="0" borderId="0" xfId="0" applyNumberFormat="1"/>
    <xf numFmtId="0" fontId="5" fillId="0" borderId="0" xfId="3" applyFont="1" applyAlignment="1">
      <alignment horizontal="left" vertical="top"/>
    </xf>
    <xf numFmtId="0" fontId="5" fillId="0" borderId="0" xfId="3" quotePrefix="1" applyFont="1" applyAlignment="1">
      <alignment horizontal="left" vertical="top"/>
    </xf>
    <xf numFmtId="0" fontId="59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26" borderId="0" xfId="0" applyFont="1" applyFill="1" applyAlignment="1">
      <alignment horizontal="right"/>
    </xf>
    <xf numFmtId="0" fontId="1" fillId="21" borderId="0" xfId="0" applyFont="1" applyFill="1"/>
    <xf numFmtId="0" fontId="1" fillId="26" borderId="0" xfId="0" applyFont="1" applyFill="1"/>
    <xf numFmtId="0" fontId="1" fillId="0" borderId="0" xfId="0" applyFont="1" applyProtection="1">
      <protection locked="0"/>
    </xf>
    <xf numFmtId="0" fontId="60" fillId="0" borderId="0" xfId="3" applyFont="1" applyAlignment="1">
      <alignment horizontal="left" vertical="top"/>
    </xf>
    <xf numFmtId="0" fontId="60" fillId="0" borderId="0" xfId="3" quotePrefix="1" applyFont="1" applyAlignment="1">
      <alignment horizontal="left" vertical="top"/>
    </xf>
    <xf numFmtId="0" fontId="22" fillId="0" borderId="0" xfId="0" applyFont="1" applyAlignment="1">
      <alignment horizontal="left"/>
    </xf>
    <xf numFmtId="49" fontId="26" fillId="2" borderId="7" xfId="0" applyNumberFormat="1" applyFont="1" applyFill="1" applyBorder="1" applyAlignment="1">
      <alignment horizontal="center"/>
    </xf>
    <xf numFmtId="49" fontId="26" fillId="2" borderId="8" xfId="0" applyNumberFormat="1" applyFont="1" applyFill="1" applyBorder="1" applyAlignment="1">
      <alignment horizontal="center"/>
    </xf>
    <xf numFmtId="49" fontId="26" fillId="2" borderId="13" xfId="0" applyNumberFormat="1" applyFont="1" applyFill="1" applyBorder="1" applyAlignment="1">
      <alignment horizontal="center"/>
    </xf>
    <xf numFmtId="173" fontId="24" fillId="0" borderId="7" xfId="5" applyNumberFormat="1" applyFont="1" applyBorder="1" applyAlignment="1" applyProtection="1">
      <alignment horizontal="right"/>
    </xf>
    <xf numFmtId="173" fontId="29" fillId="0" borderId="8" xfId="5" applyNumberFormat="1" applyFont="1" applyBorder="1" applyAlignment="1">
      <alignment horizontal="right"/>
    </xf>
    <xf numFmtId="173" fontId="29" fillId="0" borderId="12" xfId="5" applyNumberFormat="1" applyFont="1" applyBorder="1" applyAlignment="1">
      <alignment horizontal="right"/>
    </xf>
    <xf numFmtId="49" fontId="25" fillId="0" borderId="1" xfId="0" applyNumberFormat="1" applyFont="1" applyBorder="1" applyAlignment="1">
      <alignment horizontal="center"/>
    </xf>
    <xf numFmtId="49" fontId="24" fillId="0" borderId="5" xfId="0" applyNumberFormat="1" applyFont="1" applyBorder="1" applyAlignment="1" applyProtection="1">
      <alignment horizontal="left"/>
      <protection locked="0"/>
    </xf>
    <xf numFmtId="49" fontId="24" fillId="0" borderId="0" xfId="0" applyNumberFormat="1" applyFont="1" applyAlignment="1" applyProtection="1">
      <alignment horizontal="left"/>
      <protection locked="0"/>
    </xf>
    <xf numFmtId="49" fontId="24" fillId="0" borderId="6" xfId="0" applyNumberFormat="1" applyFont="1" applyBorder="1" applyAlignment="1" applyProtection="1">
      <alignment horizontal="left"/>
      <protection locked="0"/>
    </xf>
    <xf numFmtId="49" fontId="24" fillId="0" borderId="5" xfId="0" applyNumberFormat="1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49" fontId="24" fillId="0" borderId="6" xfId="0" applyNumberFormat="1" applyFont="1" applyBorder="1" applyAlignment="1">
      <alignment horizontal="center"/>
    </xf>
    <xf numFmtId="0" fontId="24" fillId="0" borderId="5" xfId="0" applyFont="1" applyBorder="1" applyAlignment="1" applyProtection="1">
      <alignment horizontal="left"/>
      <protection locked="0"/>
    </xf>
    <xf numFmtId="0" fontId="24" fillId="0" borderId="0" xfId="0" applyFont="1" applyAlignment="1" applyProtection="1">
      <alignment horizontal="left"/>
      <protection locked="0"/>
    </xf>
    <xf numFmtId="0" fontId="24" fillId="0" borderId="6" xfId="0" applyFont="1" applyBorder="1" applyAlignment="1" applyProtection="1">
      <alignment horizontal="left"/>
      <protection locked="0"/>
    </xf>
    <xf numFmtId="49" fontId="24" fillId="0" borderId="5" xfId="0" applyNumberFormat="1" applyFont="1" applyBorder="1" applyAlignment="1" applyProtection="1">
      <alignment horizontal="center"/>
      <protection locked="0"/>
    </xf>
    <xf numFmtId="49" fontId="24" fillId="0" borderId="0" xfId="0" applyNumberFormat="1" applyFont="1" applyAlignment="1" applyProtection="1">
      <alignment horizontal="center"/>
      <protection locked="0"/>
    </xf>
    <xf numFmtId="49" fontId="24" fillId="0" borderId="6" xfId="0" applyNumberFormat="1" applyFont="1" applyBorder="1" applyAlignment="1" applyProtection="1">
      <alignment horizontal="center"/>
      <protection locked="0"/>
    </xf>
    <xf numFmtId="173" fontId="31" fillId="5" borderId="18" xfId="5" applyNumberFormat="1" applyFont="1" applyFill="1" applyBorder="1" applyAlignment="1" applyProtection="1">
      <alignment horizontal="right"/>
    </xf>
    <xf numFmtId="173" fontId="31" fillId="5" borderId="19" xfId="5" applyNumberFormat="1" applyFont="1" applyFill="1" applyBorder="1" applyAlignment="1" applyProtection="1">
      <alignment horizontal="right"/>
    </xf>
    <xf numFmtId="173" fontId="31" fillId="5" borderId="20" xfId="5" applyNumberFormat="1" applyFont="1" applyFill="1" applyBorder="1" applyAlignment="1" applyProtection="1">
      <alignment horizontal="right"/>
    </xf>
    <xf numFmtId="49" fontId="25" fillId="0" borderId="7" xfId="0" applyNumberFormat="1" applyFont="1" applyBorder="1" applyAlignment="1">
      <alignment horizontal="center"/>
    </xf>
    <xf numFmtId="49" fontId="25" fillId="0" borderId="12" xfId="0" applyNumberFormat="1" applyFont="1" applyBorder="1" applyAlignment="1">
      <alignment horizontal="center"/>
    </xf>
    <xf numFmtId="172" fontId="30" fillId="22" borderId="7" xfId="5" applyNumberFormat="1" applyFont="1" applyFill="1" applyBorder="1" applyAlignment="1" applyProtection="1">
      <alignment horizontal="right"/>
      <protection locked="0"/>
    </xf>
    <xf numFmtId="172" fontId="30" fillId="22" borderId="12" xfId="5" applyNumberFormat="1" applyFont="1" applyFill="1" applyBorder="1" applyAlignment="1" applyProtection="1">
      <alignment horizontal="right"/>
      <protection locked="0"/>
    </xf>
    <xf numFmtId="49" fontId="26" fillId="2" borderId="9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6" fillId="2" borderId="11" xfId="0" applyNumberFormat="1" applyFont="1" applyFill="1" applyBorder="1" applyAlignment="1">
      <alignment horizontal="center"/>
    </xf>
    <xf numFmtId="172" fontId="30" fillId="0" borderId="7" xfId="5" applyNumberFormat="1" applyFont="1" applyBorder="1" applyAlignment="1" applyProtection="1">
      <alignment horizontal="right"/>
      <protection locked="0"/>
    </xf>
    <xf numFmtId="172" fontId="30" fillId="0" borderId="12" xfId="5" applyNumberFormat="1" applyFont="1" applyBorder="1" applyAlignment="1" applyProtection="1">
      <alignment horizontal="right"/>
      <protection locked="0"/>
    </xf>
    <xf numFmtId="49" fontId="25" fillId="0" borderId="8" xfId="0" applyNumberFormat="1" applyFont="1" applyBorder="1" applyAlignment="1">
      <alignment horizontal="center"/>
    </xf>
    <xf numFmtId="49" fontId="25" fillId="0" borderId="23" xfId="0" applyNumberFormat="1" applyFont="1" applyBorder="1" applyAlignment="1">
      <alignment horizontal="center"/>
    </xf>
    <xf numFmtId="49" fontId="25" fillId="0" borderId="24" xfId="0" applyNumberFormat="1" applyFont="1" applyBorder="1" applyAlignment="1">
      <alignment horizontal="center"/>
    </xf>
    <xf numFmtId="164" fontId="32" fillId="0" borderId="8" xfId="0" applyNumberFormat="1" applyFont="1" applyBorder="1" applyAlignment="1" applyProtection="1">
      <alignment horizontal="right"/>
      <protection locked="0"/>
    </xf>
    <xf numFmtId="1" fontId="30" fillId="23" borderId="7" xfId="0" applyNumberFormat="1" applyFont="1" applyFill="1" applyBorder="1" applyAlignment="1" applyProtection="1">
      <alignment horizontal="right"/>
      <protection locked="0"/>
    </xf>
    <xf numFmtId="1" fontId="30" fillId="23" borderId="12" xfId="0" applyNumberFormat="1" applyFont="1" applyFill="1" applyBorder="1" applyAlignment="1" applyProtection="1">
      <alignment horizontal="right"/>
      <protection locked="0"/>
    </xf>
    <xf numFmtId="1" fontId="30" fillId="0" borderId="7" xfId="0" applyNumberFormat="1" applyFont="1" applyBorder="1" applyAlignment="1" applyProtection="1">
      <alignment horizontal="right"/>
      <protection locked="0"/>
    </xf>
    <xf numFmtId="1" fontId="30" fillId="0" borderId="12" xfId="0" applyNumberFormat="1" applyFont="1" applyBorder="1" applyAlignment="1" applyProtection="1">
      <alignment horizontal="right"/>
      <protection locked="0"/>
    </xf>
    <xf numFmtId="1" fontId="25" fillId="2" borderId="23" xfId="0" applyNumberFormat="1" applyFont="1" applyFill="1" applyBorder="1" applyAlignment="1">
      <alignment horizontal="center"/>
    </xf>
    <xf numFmtId="1" fontId="25" fillId="2" borderId="24" xfId="0" applyNumberFormat="1" applyFont="1" applyFill="1" applyBorder="1" applyAlignment="1">
      <alignment horizontal="center"/>
    </xf>
    <xf numFmtId="173" fontId="36" fillId="0" borderId="7" xfId="5" applyNumberFormat="1" applyFont="1" applyFill="1" applyBorder="1" applyAlignment="1" applyProtection="1">
      <alignment horizontal="right"/>
      <protection locked="0"/>
    </xf>
    <xf numFmtId="173" fontId="36" fillId="0" borderId="8" xfId="5" applyNumberFormat="1" applyFont="1" applyFill="1" applyBorder="1" applyAlignment="1" applyProtection="1">
      <alignment horizontal="right"/>
      <protection locked="0"/>
    </xf>
    <xf numFmtId="173" fontId="36" fillId="7" borderId="7" xfId="5" applyNumberFormat="1" applyFont="1" applyFill="1" applyBorder="1" applyAlignment="1" applyProtection="1">
      <alignment horizontal="right"/>
      <protection locked="0"/>
    </xf>
    <xf numFmtId="173" fontId="36" fillId="7" borderId="8" xfId="5" applyNumberFormat="1" applyFont="1" applyFill="1" applyBorder="1" applyAlignment="1" applyProtection="1">
      <alignment horizontal="right"/>
      <protection locked="0"/>
    </xf>
    <xf numFmtId="173" fontId="30" fillId="0" borderId="7" xfId="5" applyNumberFormat="1" applyFont="1" applyBorder="1" applyAlignment="1" applyProtection="1">
      <alignment horizontal="right"/>
      <protection locked="0"/>
    </xf>
    <xf numFmtId="173" fontId="30" fillId="0" borderId="8" xfId="5" applyNumberFormat="1" applyFont="1" applyBorder="1" applyAlignment="1" applyProtection="1">
      <alignment horizontal="right"/>
      <protection locked="0"/>
    </xf>
    <xf numFmtId="173" fontId="30" fillId="0" borderId="12" xfId="5" applyNumberFormat="1" applyFont="1" applyBorder="1" applyAlignment="1" applyProtection="1">
      <alignment horizontal="right"/>
      <protection locked="0"/>
    </xf>
    <xf numFmtId="173" fontId="36" fillId="0" borderId="30" xfId="5" applyNumberFormat="1" applyFont="1" applyFill="1" applyBorder="1" applyAlignment="1" applyProtection="1">
      <alignment horizontal="right"/>
      <protection locked="0"/>
    </xf>
    <xf numFmtId="49" fontId="27" fillId="0" borderId="7" xfId="0" applyNumberFormat="1" applyFont="1" applyBorder="1" applyAlignment="1">
      <alignment horizontal="center"/>
    </xf>
    <xf numFmtId="49" fontId="27" fillId="0" borderId="8" xfId="0" applyNumberFormat="1" applyFont="1" applyBorder="1" applyAlignment="1">
      <alignment horizontal="center"/>
    </xf>
    <xf numFmtId="49" fontId="27" fillId="0" borderId="12" xfId="0" applyNumberFormat="1" applyFont="1" applyBorder="1" applyAlignment="1">
      <alignment horizontal="center"/>
    </xf>
    <xf numFmtId="38" fontId="27" fillId="0" borderId="7" xfId="0" applyNumberFormat="1" applyFont="1" applyBorder="1" applyAlignment="1">
      <alignment horizontal="right"/>
    </xf>
    <xf numFmtId="38" fontId="27" fillId="0" borderId="8" xfId="0" applyNumberFormat="1" applyFont="1" applyBorder="1" applyAlignment="1">
      <alignment horizontal="right"/>
    </xf>
    <xf numFmtId="38" fontId="27" fillId="0" borderId="12" xfId="0" applyNumberFormat="1" applyFont="1" applyBorder="1" applyAlignment="1">
      <alignment horizontal="right"/>
    </xf>
    <xf numFmtId="173" fontId="37" fillId="5" borderId="8" xfId="5" applyNumberFormat="1" applyFont="1" applyFill="1" applyBorder="1" applyAlignment="1" applyProtection="1">
      <alignment horizontal="center"/>
    </xf>
    <xf numFmtId="173" fontId="56" fillId="0" borderId="43" xfId="5" applyNumberFormat="1" applyFont="1" applyBorder="1" applyAlignment="1" applyProtection="1">
      <alignment horizontal="right"/>
    </xf>
    <xf numFmtId="173" fontId="56" fillId="0" borderId="64" xfId="5" applyNumberFormat="1" applyFont="1" applyBorder="1" applyAlignment="1" applyProtection="1">
      <alignment horizontal="right"/>
    </xf>
    <xf numFmtId="173" fontId="56" fillId="0" borderId="34" xfId="5" applyNumberFormat="1" applyFont="1" applyBorder="1" applyAlignment="1" applyProtection="1">
      <alignment horizontal="right"/>
    </xf>
    <xf numFmtId="173" fontId="56" fillId="0" borderId="7" xfId="5" applyNumberFormat="1" applyFont="1" applyBorder="1" applyAlignment="1" applyProtection="1">
      <alignment horizontal="right"/>
    </xf>
    <xf numFmtId="173" fontId="56" fillId="0" borderId="8" xfId="5" applyNumberFormat="1" applyFont="1" applyBorder="1" applyAlignment="1" applyProtection="1">
      <alignment horizontal="right"/>
    </xf>
    <xf numFmtId="173" fontId="56" fillId="0" borderId="12" xfId="5" applyNumberFormat="1" applyFont="1" applyBorder="1" applyAlignment="1" applyProtection="1">
      <alignment horizontal="right"/>
    </xf>
    <xf numFmtId="38" fontId="36" fillId="0" borderId="43" xfId="0" applyNumberFormat="1" applyFont="1" applyBorder="1" applyAlignment="1" applyProtection="1">
      <alignment horizontal="right"/>
      <protection locked="0"/>
    </xf>
    <xf numFmtId="0" fontId="19" fillId="0" borderId="1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15" fillId="11" borderId="8" xfId="5" applyNumberFormat="1" applyFont="1" applyFill="1" applyBorder="1" applyAlignment="1" applyProtection="1">
      <alignment horizontal="right"/>
    </xf>
    <xf numFmtId="1" fontId="15" fillId="12" borderId="8" xfId="0" applyNumberFormat="1" applyFont="1" applyFill="1" applyBorder="1" applyAlignment="1">
      <alignment horizontal="right"/>
    </xf>
    <xf numFmtId="1" fontId="15" fillId="11" borderId="8" xfId="0" applyNumberFormat="1" applyFont="1" applyFill="1" applyBorder="1" applyAlignment="1">
      <alignment horizontal="right"/>
    </xf>
    <xf numFmtId="1" fontId="15" fillId="12" borderId="8" xfId="0" applyNumberFormat="1" applyFont="1" applyFill="1" applyBorder="1"/>
    <xf numFmtId="1" fontId="15" fillId="11" borderId="8" xfId="0" applyNumberFormat="1" applyFont="1" applyFill="1" applyBorder="1"/>
    <xf numFmtId="0" fontId="54" fillId="9" borderId="2" xfId="0" applyFont="1" applyFill="1" applyBorder="1" applyAlignment="1">
      <alignment horizontal="center"/>
    </xf>
    <xf numFmtId="0" fontId="54" fillId="9" borderId="3" xfId="0" applyFont="1" applyFill="1" applyBorder="1" applyAlignment="1">
      <alignment horizontal="center"/>
    </xf>
    <xf numFmtId="0" fontId="54" fillId="9" borderId="51" xfId="0" applyFont="1" applyFill="1" applyBorder="1" applyAlignment="1">
      <alignment horizontal="center"/>
    </xf>
    <xf numFmtId="0" fontId="54" fillId="9" borderId="52" xfId="0" applyFont="1" applyFill="1" applyBorder="1" applyAlignment="1">
      <alignment horizontal="center"/>
    </xf>
    <xf numFmtId="0" fontId="54" fillId="9" borderId="4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1" fontId="14" fillId="0" borderId="8" xfId="5" applyNumberFormat="1" applyFont="1" applyFill="1" applyBorder="1" applyAlignment="1" applyProtection="1">
      <alignment horizontal="right"/>
    </xf>
    <xf numFmtId="1" fontId="14" fillId="13" borderId="8" xfId="0" applyNumberFormat="1" applyFont="1" applyFill="1" applyBorder="1" applyAlignment="1">
      <alignment horizontal="right"/>
    </xf>
    <xf numFmtId="9" fontId="14" fillId="13" borderId="7" xfId="2" applyFont="1" applyFill="1" applyBorder="1" applyAlignment="1" applyProtection="1">
      <alignment horizontal="right"/>
    </xf>
    <xf numFmtId="9" fontId="14" fillId="13" borderId="8" xfId="2" applyFont="1" applyFill="1" applyBorder="1" applyAlignment="1" applyProtection="1">
      <alignment horizontal="right"/>
    </xf>
    <xf numFmtId="1" fontId="14" fillId="0" borderId="8" xfId="0" applyNumberFormat="1" applyFont="1" applyBorder="1" applyAlignment="1">
      <alignment horizontal="right"/>
    </xf>
    <xf numFmtId="1" fontId="14" fillId="13" borderId="8" xfId="0" applyNumberFormat="1" applyFont="1" applyFill="1" applyBorder="1"/>
    <xf numFmtId="1" fontId="14" fillId="0" borderId="8" xfId="0" applyNumberFormat="1" applyFont="1" applyBorder="1"/>
    <xf numFmtId="9" fontId="15" fillId="12" borderId="7" xfId="2" applyFont="1" applyFill="1" applyBorder="1" applyAlignment="1" applyProtection="1">
      <alignment horizontal="right"/>
    </xf>
    <xf numFmtId="9" fontId="15" fillId="12" borderId="8" xfId="2" applyFont="1" applyFill="1" applyBorder="1" applyAlignment="1" applyProtection="1">
      <alignment horizontal="right"/>
    </xf>
    <xf numFmtId="1" fontId="50" fillId="0" borderId="8" xfId="0" applyNumberFormat="1" applyFont="1" applyBorder="1"/>
    <xf numFmtId="1" fontId="15" fillId="11" borderId="3" xfId="0" applyNumberFormat="1" applyFont="1" applyFill="1" applyBorder="1" applyAlignment="1">
      <alignment horizontal="right"/>
    </xf>
    <xf numFmtId="167" fontId="21" fillId="0" borderId="7" xfId="0" applyNumberFormat="1" applyFont="1" applyBorder="1" applyAlignment="1">
      <alignment horizontal="center"/>
    </xf>
    <xf numFmtId="167" fontId="21" fillId="0" borderId="8" xfId="0" applyNumberFormat="1" applyFont="1" applyBorder="1" applyAlignment="1">
      <alignment horizontal="center"/>
    </xf>
    <xf numFmtId="167" fontId="21" fillId="0" borderId="12" xfId="0" applyNumberFormat="1" applyFont="1" applyBorder="1" applyAlignment="1">
      <alignment horizontal="center"/>
    </xf>
    <xf numFmtId="169" fontId="15" fillId="11" borderId="7" xfId="0" applyNumberFormat="1" applyFont="1" applyFill="1" applyBorder="1" applyAlignment="1">
      <alignment horizontal="right"/>
    </xf>
    <xf numFmtId="169" fontId="15" fillId="11" borderId="8" xfId="0" applyNumberFormat="1" applyFont="1" applyFill="1" applyBorder="1" applyAlignment="1">
      <alignment horizontal="right"/>
    </xf>
    <xf numFmtId="169" fontId="15" fillId="11" borderId="12" xfId="0" applyNumberFormat="1" applyFont="1" applyFill="1" applyBorder="1" applyAlignment="1">
      <alignment horizontal="right"/>
    </xf>
    <xf numFmtId="169" fontId="14" fillId="21" borderId="7" xfId="0" applyNumberFormat="1" applyFont="1" applyFill="1" applyBorder="1" applyAlignment="1" applyProtection="1">
      <alignment horizontal="right"/>
      <protection locked="0"/>
    </xf>
    <xf numFmtId="169" fontId="14" fillId="21" borderId="8" xfId="0" applyNumberFormat="1" applyFont="1" applyFill="1" applyBorder="1" applyAlignment="1" applyProtection="1">
      <alignment horizontal="right"/>
      <protection locked="0"/>
    </xf>
    <xf numFmtId="169" fontId="14" fillId="21" borderId="12" xfId="0" applyNumberFormat="1" applyFont="1" applyFill="1" applyBorder="1" applyAlignment="1" applyProtection="1">
      <alignment horizontal="right"/>
      <protection locked="0"/>
    </xf>
    <xf numFmtId="169" fontId="14" fillId="9" borderId="7" xfId="0" applyNumberFormat="1" applyFont="1" applyFill="1" applyBorder="1" applyAlignment="1">
      <alignment horizontal="right"/>
    </xf>
    <xf numFmtId="169" fontId="14" fillId="9" borderId="8" xfId="0" applyNumberFormat="1" applyFont="1" applyFill="1" applyBorder="1" applyAlignment="1">
      <alignment horizontal="right"/>
    </xf>
    <xf numFmtId="169" fontId="14" fillId="9" borderId="12" xfId="0" applyNumberFormat="1" applyFont="1" applyFill="1" applyBorder="1" applyAlignment="1">
      <alignment horizontal="right"/>
    </xf>
    <xf numFmtId="1" fontId="21" fillId="15" borderId="7" xfId="5" applyNumberFormat="1" applyFont="1" applyFill="1" applyBorder="1" applyAlignment="1" applyProtection="1">
      <alignment horizontal="center"/>
    </xf>
    <xf numFmtId="1" fontId="21" fillId="15" borderId="8" xfId="5" applyNumberFormat="1" applyFont="1" applyFill="1" applyBorder="1" applyAlignment="1" applyProtection="1">
      <alignment horizontal="center"/>
    </xf>
    <xf numFmtId="1" fontId="21" fillId="15" borderId="12" xfId="5" applyNumberFormat="1" applyFont="1" applyFill="1" applyBorder="1" applyAlignment="1" applyProtection="1">
      <alignment horizontal="center"/>
    </xf>
    <xf numFmtId="1" fontId="21" fillId="15" borderId="7" xfId="0" applyNumberFormat="1" applyFont="1" applyFill="1" applyBorder="1" applyAlignment="1">
      <alignment horizontal="center"/>
    </xf>
    <xf numFmtId="1" fontId="21" fillId="15" borderId="8" xfId="0" applyNumberFormat="1" applyFont="1" applyFill="1" applyBorder="1" applyAlignment="1">
      <alignment horizontal="center"/>
    </xf>
    <xf numFmtId="1" fontId="21" fillId="15" borderId="12" xfId="0" applyNumberFormat="1" applyFont="1" applyFill="1" applyBorder="1" applyAlignment="1">
      <alignment horizontal="center"/>
    </xf>
    <xf numFmtId="0" fontId="21" fillId="15" borderId="7" xfId="0" applyFont="1" applyFill="1" applyBorder="1" applyAlignment="1">
      <alignment horizontal="center"/>
    </xf>
    <xf numFmtId="0" fontId="21" fillId="15" borderId="8" xfId="0" applyFont="1" applyFill="1" applyBorder="1" applyAlignment="1">
      <alignment horizontal="center"/>
    </xf>
    <xf numFmtId="0" fontId="21" fillId="15" borderId="12" xfId="0" applyFont="1" applyFill="1" applyBorder="1" applyAlignment="1">
      <alignment horizontal="center"/>
    </xf>
    <xf numFmtId="1" fontId="14" fillId="22" borderId="8" xfId="5" applyNumberFormat="1" applyFont="1" applyFill="1" applyBorder="1" applyAlignment="1" applyProtection="1">
      <alignment horizontal="right"/>
      <protection locked="0"/>
    </xf>
    <xf numFmtId="1" fontId="14" fillId="22" borderId="12" xfId="5" applyNumberFormat="1" applyFont="1" applyFill="1" applyBorder="1" applyAlignment="1" applyProtection="1">
      <alignment horizontal="right"/>
      <protection locked="0"/>
    </xf>
    <xf numFmtId="1" fontId="14" fillId="22" borderId="8" xfId="0" applyNumberFormat="1" applyFont="1" applyFill="1" applyBorder="1" applyAlignment="1" applyProtection="1">
      <alignment horizontal="right"/>
      <protection locked="0"/>
    </xf>
    <xf numFmtId="1" fontId="14" fillId="22" borderId="12" xfId="0" applyNumberFormat="1" applyFont="1" applyFill="1" applyBorder="1" applyAlignment="1" applyProtection="1">
      <alignment horizontal="right"/>
      <protection locked="0"/>
    </xf>
    <xf numFmtId="1" fontId="14" fillId="22" borderId="8" xfId="1" applyNumberFormat="1" applyFont="1" applyFill="1" applyBorder="1" applyAlignment="1" applyProtection="1">
      <alignment horizontal="right"/>
      <protection locked="0"/>
    </xf>
    <xf numFmtId="1" fontId="14" fillId="22" borderId="12" xfId="1" applyNumberFormat="1" applyFont="1" applyFill="1" applyBorder="1" applyAlignment="1" applyProtection="1">
      <alignment horizontal="right"/>
      <protection locked="0"/>
    </xf>
    <xf numFmtId="0" fontId="19" fillId="0" borderId="39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21" fillId="15" borderId="39" xfId="0" applyFont="1" applyFill="1" applyBorder="1" applyAlignment="1">
      <alignment horizontal="left"/>
    </xf>
    <xf numFmtId="0" fontId="21" fillId="15" borderId="8" xfId="0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19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" fontId="15" fillId="5" borderId="8" xfId="0" applyNumberFormat="1" applyFont="1" applyFill="1" applyBorder="1" applyAlignment="1">
      <alignment horizontal="right"/>
    </xf>
    <xf numFmtId="1" fontId="15" fillId="8" borderId="8" xfId="0" applyNumberFormat="1" applyFont="1" applyFill="1" applyBorder="1" applyAlignment="1">
      <alignment horizontal="right"/>
    </xf>
    <xf numFmtId="1" fontId="15" fillId="5" borderId="8" xfId="0" applyNumberFormat="1" applyFont="1" applyFill="1" applyBorder="1" applyAlignment="1">
      <alignment horizontal="right" wrapText="1"/>
    </xf>
    <xf numFmtId="1" fontId="16" fillId="0" borderId="8" xfId="0" applyNumberFormat="1" applyFont="1" applyBorder="1" applyAlignment="1">
      <alignment horizontal="right"/>
    </xf>
    <xf numFmtId="1" fontId="14" fillId="7" borderId="8" xfId="0" applyNumberFormat="1" applyFont="1" applyFill="1" applyBorder="1" applyAlignment="1">
      <alignment horizontal="right"/>
    </xf>
    <xf numFmtId="2" fontId="14" fillId="21" borderId="7" xfId="1" applyNumberFormat="1" applyFont="1" applyFill="1" applyBorder="1" applyAlignment="1" applyProtection="1">
      <alignment horizontal="right"/>
      <protection locked="0"/>
    </xf>
    <xf numFmtId="2" fontId="14" fillId="21" borderId="8" xfId="1" applyNumberFormat="1" applyFont="1" applyFill="1" applyBorder="1" applyAlignment="1" applyProtection="1">
      <alignment horizontal="right"/>
      <protection locked="0"/>
    </xf>
    <xf numFmtId="2" fontId="14" fillId="21" borderId="12" xfId="1" applyNumberFormat="1" applyFont="1" applyFill="1" applyBorder="1" applyAlignment="1" applyProtection="1">
      <alignment horizontal="right"/>
      <protection locked="0"/>
    </xf>
    <xf numFmtId="2" fontId="14" fillId="22" borderId="7" xfId="1" applyNumberFormat="1" applyFont="1" applyFill="1" applyBorder="1" applyAlignment="1" applyProtection="1">
      <alignment horizontal="right"/>
      <protection locked="0"/>
    </xf>
    <xf numFmtId="2" fontId="14" fillId="22" borderId="8" xfId="1" applyNumberFormat="1" applyFont="1" applyFill="1" applyBorder="1" applyAlignment="1" applyProtection="1">
      <alignment horizontal="right"/>
      <protection locked="0"/>
    </xf>
    <xf numFmtId="2" fontId="14" fillId="22" borderId="12" xfId="1" applyNumberFormat="1" applyFont="1" applyFill="1" applyBorder="1" applyAlignment="1" applyProtection="1">
      <alignment horizontal="right"/>
      <protection locked="0"/>
    </xf>
    <xf numFmtId="0" fontId="18" fillId="2" borderId="8" xfId="0" applyFont="1" applyFill="1" applyBorder="1" applyAlignment="1">
      <alignment horizontal="center"/>
    </xf>
    <xf numFmtId="0" fontId="0" fillId="0" borderId="8" xfId="0" applyBorder="1"/>
    <xf numFmtId="0" fontId="0" fillId="0" borderId="12" xfId="0" applyBorder="1"/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2" fontId="21" fillId="0" borderId="7" xfId="0" applyNumberFormat="1" applyFont="1" applyBorder="1" applyAlignment="1">
      <alignment horizontal="center"/>
    </xf>
    <xf numFmtId="2" fontId="21" fillId="0" borderId="8" xfId="0" applyNumberFormat="1" applyFont="1" applyBorder="1" applyAlignment="1">
      <alignment horizontal="center"/>
    </xf>
    <xf numFmtId="2" fontId="21" fillId="0" borderId="12" xfId="0" applyNumberFormat="1" applyFont="1" applyBorder="1" applyAlignment="1">
      <alignment horizontal="center"/>
    </xf>
    <xf numFmtId="2" fontId="15" fillId="5" borderId="7" xfId="1" applyNumberFormat="1" applyFont="1" applyFill="1" applyBorder="1" applyAlignment="1" applyProtection="1">
      <alignment horizontal="right"/>
    </xf>
    <xf numFmtId="2" fontId="15" fillId="5" borderId="8" xfId="1" applyNumberFormat="1" applyFont="1" applyFill="1" applyBorder="1" applyAlignment="1" applyProtection="1">
      <alignment horizontal="right"/>
    </xf>
    <xf numFmtId="1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1" fontId="19" fillId="0" borderId="12" xfId="0" applyNumberFormat="1" applyFont="1" applyBorder="1" applyAlignment="1">
      <alignment horizontal="center"/>
    </xf>
    <xf numFmtId="38" fontId="15" fillId="5" borderId="7" xfId="1" applyNumberFormat="1" applyFont="1" applyFill="1" applyBorder="1" applyAlignment="1" applyProtection="1">
      <alignment horizontal="right"/>
    </xf>
    <xf numFmtId="38" fontId="15" fillId="5" borderId="8" xfId="1" applyNumberFormat="1" applyFont="1" applyFill="1" applyBorder="1" applyAlignment="1" applyProtection="1">
      <alignment horizontal="right"/>
    </xf>
    <xf numFmtId="38" fontId="15" fillId="5" borderId="12" xfId="1" applyNumberFormat="1" applyFont="1" applyFill="1" applyBorder="1" applyAlignment="1" applyProtection="1">
      <alignment horizontal="right"/>
    </xf>
    <xf numFmtId="171" fontId="15" fillId="5" borderId="7" xfId="1" applyNumberFormat="1" applyFont="1" applyFill="1" applyBorder="1" applyAlignment="1" applyProtection="1">
      <alignment horizontal="right"/>
    </xf>
    <xf numFmtId="171" fontId="15" fillId="5" borderId="8" xfId="1" applyNumberFormat="1" applyFont="1" applyFill="1" applyBorder="1" applyAlignment="1" applyProtection="1">
      <alignment horizontal="right"/>
    </xf>
    <xf numFmtId="170" fontId="15" fillId="5" borderId="7" xfId="1" applyNumberFormat="1" applyFont="1" applyFill="1" applyBorder="1" applyAlignment="1" applyProtection="1">
      <alignment horizontal="center"/>
    </xf>
    <xf numFmtId="170" fontId="15" fillId="5" borderId="8" xfId="1" applyNumberFormat="1" applyFont="1" applyFill="1" applyBorder="1" applyAlignment="1" applyProtection="1">
      <alignment horizontal="center"/>
    </xf>
    <xf numFmtId="170" fontId="15" fillId="5" borderId="12" xfId="1" applyNumberFormat="1" applyFont="1" applyFill="1" applyBorder="1" applyAlignment="1" applyProtection="1">
      <alignment horizontal="center"/>
    </xf>
    <xf numFmtId="168" fontId="15" fillId="5" borderId="7" xfId="1" applyNumberFormat="1" applyFont="1" applyFill="1" applyBorder="1" applyAlignment="1" applyProtection="1">
      <alignment horizontal="right"/>
    </xf>
    <xf numFmtId="168" fontId="15" fillId="5" borderId="8" xfId="1" applyNumberFormat="1" applyFont="1" applyFill="1" applyBorder="1" applyAlignment="1" applyProtection="1">
      <alignment horizontal="right"/>
    </xf>
    <xf numFmtId="0" fontId="19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8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1" fontId="10" fillId="2" borderId="55" xfId="0" applyNumberFormat="1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</cellXfs>
  <cellStyles count="6">
    <cellStyle name="Comma" xfId="5" builtinId="3"/>
    <cellStyle name="Currency" xfId="1" builtinId="4"/>
    <cellStyle name="Normal" xfId="0" builtinId="0"/>
    <cellStyle name="Normal 2" xfId="3" xr:uid="{00000000-0005-0000-0000-000002000000}"/>
    <cellStyle name="Normal 4" xfId="4" xr:uid="{4C440474-C9C4-4A88-A478-DE1BDFDB998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A1:N17"/>
  <sheetViews>
    <sheetView workbookViewId="0"/>
  </sheetViews>
  <sheetFormatPr defaultRowHeight="15" x14ac:dyDescent="0.25"/>
  <cols>
    <col min="13" max="13" width="11.5703125" customWidth="1"/>
  </cols>
  <sheetData>
    <row r="1" spans="1:14" x14ac:dyDescent="0.25">
      <c r="A1" t="s">
        <v>502</v>
      </c>
    </row>
    <row r="3" spans="1:14" x14ac:dyDescent="0.25">
      <c r="A3" t="s">
        <v>501</v>
      </c>
    </row>
    <row r="5" spans="1:14" x14ac:dyDescent="0.25">
      <c r="A5" t="s">
        <v>503</v>
      </c>
    </row>
    <row r="7" spans="1:14" x14ac:dyDescent="0.25">
      <c r="A7" t="s">
        <v>504</v>
      </c>
    </row>
    <row r="9" spans="1:14" x14ac:dyDescent="0.25">
      <c r="A9" t="s">
        <v>505</v>
      </c>
    </row>
    <row r="11" spans="1:14" x14ac:dyDescent="0.25">
      <c r="A11" t="s">
        <v>506</v>
      </c>
      <c r="J11" s="545"/>
    </row>
    <row r="13" spans="1:14" x14ac:dyDescent="0.25">
      <c r="A13" t="s">
        <v>1105</v>
      </c>
      <c r="J13" s="560"/>
    </row>
    <row r="15" spans="1:14" x14ac:dyDescent="0.25">
      <c r="A15" t="s">
        <v>1106</v>
      </c>
      <c r="N15" s="561"/>
    </row>
    <row r="17" spans="1:1" x14ac:dyDescent="0.25">
      <c r="A17" t="s">
        <v>1107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2078-7059-4B80-A31B-BBB8716D1BF5}">
  <sheetPr codeName="Sheet22"/>
  <dimension ref="A1:L29"/>
  <sheetViews>
    <sheetView workbookViewId="0">
      <pane ySplit="1" topLeftCell="A2" activePane="bottomLeft" state="frozen"/>
      <selection pane="bottomLeft"/>
    </sheetView>
  </sheetViews>
  <sheetFormatPr defaultRowHeight="15" x14ac:dyDescent="0.25"/>
  <sheetData>
    <row r="1" spans="1:12" x14ac:dyDescent="0.25">
      <c r="A1" t="s">
        <v>1100</v>
      </c>
      <c r="B1" t="s">
        <v>1099</v>
      </c>
      <c r="C1" t="s">
        <v>1089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</row>
    <row r="2" spans="1:12" x14ac:dyDescent="0.25">
      <c r="A2">
        <v>314</v>
      </c>
      <c r="B2">
        <f t="shared" ref="B2:B29" si="0">SUM(C2:L2)</f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>
        <v>315</v>
      </c>
      <c r="B3">
        <f t="shared" si="0"/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>
        <v>316</v>
      </c>
      <c r="B4">
        <f t="shared" si="0"/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>
        <v>317</v>
      </c>
      <c r="B5">
        <f t="shared" si="0"/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>
        <v>318</v>
      </c>
      <c r="B6">
        <f t="shared" si="0"/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>
        <v>319</v>
      </c>
      <c r="B7">
        <f t="shared" si="0"/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320</v>
      </c>
      <c r="B8">
        <f t="shared" si="0"/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321</v>
      </c>
      <c r="B9">
        <f t="shared" si="0"/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322</v>
      </c>
      <c r="B10">
        <f t="shared" si="0"/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>
        <v>323</v>
      </c>
      <c r="B11">
        <f t="shared" si="0"/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>
        <v>328</v>
      </c>
      <c r="B12">
        <f t="shared" si="0"/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>
        <v>329</v>
      </c>
      <c r="B13">
        <f t="shared" si="0"/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>
        <v>330</v>
      </c>
      <c r="B14">
        <f t="shared" si="0"/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>
        <v>331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>
        <v>332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>
        <v>333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>
        <v>334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335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336</v>
      </c>
      <c r="B20">
        <f t="shared" si="0"/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337</v>
      </c>
      <c r="B21">
        <f t="shared" si="0"/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373</v>
      </c>
      <c r="B22">
        <f t="shared" si="0"/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374</v>
      </c>
      <c r="B23">
        <f t="shared" si="0"/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375</v>
      </c>
      <c r="B24">
        <f t="shared" si="0"/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376</v>
      </c>
      <c r="B25">
        <f t="shared" si="0"/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378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25">
      <c r="A27">
        <v>379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>
        <v>380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>
        <v>392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CD550-E4C6-474C-9608-A92962F88C64}">
  <sheetPr codeName="Sheet23"/>
  <dimension ref="A1:L29"/>
  <sheetViews>
    <sheetView workbookViewId="0">
      <pane ySplit="1" topLeftCell="A2" activePane="bottomLeft" state="frozen"/>
      <selection pane="bottomLeft"/>
    </sheetView>
  </sheetViews>
  <sheetFormatPr defaultRowHeight="15" x14ac:dyDescent="0.25"/>
  <sheetData>
    <row r="1" spans="1:12" x14ac:dyDescent="0.25">
      <c r="A1" t="s">
        <v>1100</v>
      </c>
      <c r="B1" t="s">
        <v>1099</v>
      </c>
      <c r="C1" t="s">
        <v>1089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</row>
    <row r="2" spans="1:12" x14ac:dyDescent="0.25">
      <c r="A2">
        <v>314</v>
      </c>
      <c r="B2">
        <f t="shared" ref="B2:B29" si="0">SUM(C2:L2)</f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>
        <v>315</v>
      </c>
      <c r="B3">
        <f t="shared" si="0"/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 x14ac:dyDescent="0.25">
      <c r="A4">
        <v>316</v>
      </c>
      <c r="B4">
        <f t="shared" si="0"/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 x14ac:dyDescent="0.25">
      <c r="A5">
        <v>317</v>
      </c>
      <c r="B5">
        <f t="shared" si="0"/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 x14ac:dyDescent="0.25">
      <c r="A6">
        <v>318</v>
      </c>
      <c r="B6">
        <f t="shared" si="0"/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 x14ac:dyDescent="0.25">
      <c r="A7">
        <v>319</v>
      </c>
      <c r="B7">
        <f t="shared" si="0"/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>
        <v>320</v>
      </c>
      <c r="B8">
        <f t="shared" si="0"/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>
        <v>321</v>
      </c>
      <c r="B9">
        <f t="shared" si="0"/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>
        <v>322</v>
      </c>
      <c r="B10">
        <f t="shared" si="0"/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1" spans="1:12" x14ac:dyDescent="0.25">
      <c r="A11">
        <v>323</v>
      </c>
      <c r="B11">
        <f t="shared" si="0"/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</row>
    <row r="12" spans="1:12" x14ac:dyDescent="0.25">
      <c r="A12">
        <v>328</v>
      </c>
      <c r="B12">
        <f t="shared" si="0"/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</row>
    <row r="13" spans="1:12" x14ac:dyDescent="0.25">
      <c r="A13">
        <v>329</v>
      </c>
      <c r="B13">
        <f t="shared" si="0"/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</row>
    <row r="14" spans="1:12" x14ac:dyDescent="0.25">
      <c r="A14">
        <v>330</v>
      </c>
      <c r="B14">
        <f t="shared" si="0"/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</row>
    <row r="15" spans="1:12" x14ac:dyDescent="0.25">
      <c r="A15">
        <v>331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 x14ac:dyDescent="0.25">
      <c r="A16">
        <v>332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</row>
    <row r="17" spans="1:12" x14ac:dyDescent="0.25">
      <c r="A17">
        <v>333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</row>
    <row r="18" spans="1:12" x14ac:dyDescent="0.25">
      <c r="A18">
        <v>334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335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336</v>
      </c>
      <c r="B20">
        <f t="shared" si="0"/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337</v>
      </c>
      <c r="B21">
        <f t="shared" si="0"/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373</v>
      </c>
      <c r="B22">
        <f t="shared" si="0"/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374</v>
      </c>
      <c r="B23">
        <f t="shared" si="0"/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 x14ac:dyDescent="0.25">
      <c r="A24">
        <v>375</v>
      </c>
      <c r="B24">
        <f t="shared" si="0"/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</row>
    <row r="25" spans="1:12" x14ac:dyDescent="0.25">
      <c r="A25">
        <v>376</v>
      </c>
      <c r="B25">
        <f t="shared" si="0"/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</row>
    <row r="26" spans="1:12" x14ac:dyDescent="0.25">
      <c r="A26">
        <v>378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</row>
    <row r="27" spans="1:12" x14ac:dyDescent="0.25">
      <c r="A27">
        <v>379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</row>
    <row r="28" spans="1:12" x14ac:dyDescent="0.25">
      <c r="A28">
        <v>380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</row>
    <row r="29" spans="1:12" x14ac:dyDescent="0.25">
      <c r="A29">
        <v>392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55B9-DE48-4E9E-A128-EE2B43ED8E36}">
  <sheetPr codeName="Sheet24"/>
  <dimension ref="A1:L23"/>
  <sheetViews>
    <sheetView workbookViewId="0">
      <selection activeCell="J5" sqref="J5"/>
    </sheetView>
  </sheetViews>
  <sheetFormatPr defaultRowHeight="15" x14ac:dyDescent="0.25"/>
  <cols>
    <col min="1" max="1" width="36.42578125" bestFit="1" customWidth="1"/>
  </cols>
  <sheetData>
    <row r="1" spans="1:10" x14ac:dyDescent="0.25">
      <c r="A1" s="449" t="s">
        <v>402</v>
      </c>
      <c r="B1" s="552"/>
      <c r="C1" s="552"/>
      <c r="D1" s="552"/>
      <c r="E1" s="552"/>
      <c r="F1" s="552"/>
    </row>
    <row r="2" spans="1:10" x14ac:dyDescent="0.25">
      <c r="A2" s="174" t="s">
        <v>47</v>
      </c>
      <c r="B2">
        <v>0</v>
      </c>
      <c r="C2">
        <f>ROUND(IF($F$2&gt;=1, B2, 0),0)</f>
        <v>0</v>
      </c>
      <c r="E2" s="546">
        <v>0</v>
      </c>
      <c r="F2">
        <f>MONTH(E2)</f>
        <v>1</v>
      </c>
    </row>
    <row r="3" spans="1:10" x14ac:dyDescent="0.25">
      <c r="A3" s="174" t="s">
        <v>48</v>
      </c>
      <c r="B3">
        <v>0</v>
      </c>
      <c r="C3">
        <f t="shared" ref="C3:C13" si="0">ROUND(IF($F$2&gt;=1, B3, 0),0)</f>
        <v>0</v>
      </c>
    </row>
    <row r="4" spans="1:10" x14ac:dyDescent="0.25">
      <c r="A4" s="174" t="s">
        <v>50</v>
      </c>
      <c r="B4">
        <v>0</v>
      </c>
      <c r="C4">
        <f t="shared" si="0"/>
        <v>0</v>
      </c>
    </row>
    <row r="5" spans="1:10" x14ac:dyDescent="0.25">
      <c r="A5" s="174" t="s">
        <v>51</v>
      </c>
      <c r="B5">
        <v>0</v>
      </c>
      <c r="C5">
        <f t="shared" si="0"/>
        <v>0</v>
      </c>
      <c r="J5">
        <f>100/12</f>
        <v>8.3333333333333339</v>
      </c>
    </row>
    <row r="6" spans="1:10" x14ac:dyDescent="0.25">
      <c r="A6" s="174" t="s">
        <v>52</v>
      </c>
      <c r="B6">
        <v>0</v>
      </c>
      <c r="C6">
        <f t="shared" si="0"/>
        <v>0</v>
      </c>
    </row>
    <row r="7" spans="1:10" x14ac:dyDescent="0.25">
      <c r="A7" s="174" t="s">
        <v>53</v>
      </c>
      <c r="B7">
        <v>0</v>
      </c>
      <c r="C7">
        <f t="shared" si="0"/>
        <v>0</v>
      </c>
    </row>
    <row r="8" spans="1:10" x14ac:dyDescent="0.25">
      <c r="A8" s="174" t="s">
        <v>54</v>
      </c>
      <c r="B8">
        <v>0</v>
      </c>
      <c r="C8">
        <f t="shared" si="0"/>
        <v>0</v>
      </c>
    </row>
    <row r="9" spans="1:10" x14ac:dyDescent="0.25">
      <c r="A9" s="174" t="s">
        <v>56</v>
      </c>
      <c r="B9">
        <v>0</v>
      </c>
      <c r="C9">
        <f t="shared" si="0"/>
        <v>0</v>
      </c>
    </row>
    <row r="10" spans="1:10" x14ac:dyDescent="0.25">
      <c r="A10" s="174" t="s">
        <v>58</v>
      </c>
      <c r="B10">
        <v>0</v>
      </c>
      <c r="C10">
        <f t="shared" si="0"/>
        <v>0</v>
      </c>
    </row>
    <row r="11" spans="1:10" x14ac:dyDescent="0.25">
      <c r="A11" s="174" t="s">
        <v>59</v>
      </c>
      <c r="B11">
        <v>0</v>
      </c>
      <c r="C11">
        <f t="shared" si="0"/>
        <v>0</v>
      </c>
    </row>
    <row r="12" spans="1:10" x14ac:dyDescent="0.25">
      <c r="A12" s="174" t="s">
        <v>61</v>
      </c>
      <c r="B12">
        <v>0</v>
      </c>
      <c r="C12">
        <f t="shared" si="0"/>
        <v>0</v>
      </c>
    </row>
    <row r="13" spans="1:10" x14ac:dyDescent="0.25">
      <c r="A13" s="174" t="s">
        <v>67</v>
      </c>
      <c r="B13">
        <v>0</v>
      </c>
      <c r="C13">
        <f t="shared" si="0"/>
        <v>0</v>
      </c>
    </row>
    <row r="14" spans="1:10" x14ac:dyDescent="0.25">
      <c r="A14" s="449" t="s">
        <v>69</v>
      </c>
      <c r="B14">
        <f>SUM(B2:B13)</f>
        <v>0</v>
      </c>
      <c r="C14">
        <f>SUM(C2:C13)</f>
        <v>0</v>
      </c>
    </row>
    <row r="15" spans="1:10" x14ac:dyDescent="0.25">
      <c r="A15" s="449"/>
    </row>
    <row r="17" spans="1:12" x14ac:dyDescent="0.25">
      <c r="A17" s="449" t="s">
        <v>21</v>
      </c>
      <c r="B17" t="s">
        <v>1099</v>
      </c>
      <c r="C17" t="s">
        <v>1089</v>
      </c>
      <c r="D17" t="s">
        <v>1090</v>
      </c>
      <c r="E17" t="s">
        <v>1091</v>
      </c>
      <c r="F17" t="s">
        <v>1092</v>
      </c>
      <c r="G17" t="s">
        <v>1093</v>
      </c>
      <c r="H17" t="s">
        <v>1094</v>
      </c>
      <c r="I17" t="s">
        <v>1095</v>
      </c>
      <c r="J17" t="s">
        <v>1096</v>
      </c>
      <c r="K17" t="s">
        <v>1097</v>
      </c>
      <c r="L17" t="s">
        <v>1098</v>
      </c>
    </row>
    <row r="18" spans="1:12" x14ac:dyDescent="0.25">
      <c r="A18">
        <v>12</v>
      </c>
      <c r="B18">
        <f t="shared" ref="B18:B23" si="1">SUM(C18:L18)</f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2" x14ac:dyDescent="0.25">
      <c r="A19">
        <v>13</v>
      </c>
      <c r="B19">
        <f t="shared" si="1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</row>
    <row r="20" spans="1:12" x14ac:dyDescent="0.25">
      <c r="A20">
        <v>14</v>
      </c>
      <c r="B20">
        <f t="shared" si="1"/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</row>
    <row r="21" spans="1:12" x14ac:dyDescent="0.25">
      <c r="A21">
        <v>16</v>
      </c>
      <c r="B21">
        <f t="shared" si="1"/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</row>
    <row r="22" spans="1:12" x14ac:dyDescent="0.25">
      <c r="A22">
        <v>17</v>
      </c>
      <c r="B22">
        <f t="shared" si="1"/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</row>
    <row r="23" spans="1:12" x14ac:dyDescent="0.25">
      <c r="A23">
        <v>18</v>
      </c>
      <c r="B23">
        <f t="shared" si="1"/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W84"/>
  <sheetViews>
    <sheetView tabSelected="1" zoomScale="87" zoomScaleNormal="87" workbookViewId="0"/>
  </sheetViews>
  <sheetFormatPr defaultRowHeight="15" x14ac:dyDescent="0.25"/>
  <cols>
    <col min="1" max="1" width="2.7109375" customWidth="1"/>
    <col min="2" max="2" width="30.5703125" customWidth="1"/>
    <col min="3" max="3" width="5.85546875" customWidth="1"/>
    <col min="4" max="4" width="13.5703125" customWidth="1"/>
    <col min="5" max="5" width="6.5703125" customWidth="1"/>
    <col min="6" max="6" width="6" style="513" customWidth="1"/>
    <col min="7" max="7" width="5.7109375" customWidth="1"/>
    <col min="8" max="8" width="6.42578125" customWidth="1"/>
    <col min="9" max="9" width="1.140625" customWidth="1"/>
    <col min="10" max="10" width="11" customWidth="1"/>
    <col min="11" max="11" width="1.140625" customWidth="1"/>
    <col min="12" max="12" width="4" customWidth="1"/>
    <col min="13" max="13" width="17.28515625" customWidth="1"/>
    <col min="14" max="17" width="5.7109375" customWidth="1"/>
    <col min="18" max="18" width="7.140625" customWidth="1"/>
    <col min="19" max="19" width="6.7109375" customWidth="1"/>
    <col min="20" max="20" width="7.42578125" customWidth="1"/>
    <col min="21" max="21" width="13.140625" customWidth="1"/>
    <col min="22" max="22" width="10.28515625" bestFit="1" customWidth="1"/>
  </cols>
  <sheetData>
    <row r="1" spans="1:23" ht="20.25" x14ac:dyDescent="0.3">
      <c r="A1" s="1"/>
      <c r="B1" s="802" t="s">
        <v>1127</v>
      </c>
      <c r="C1" s="802"/>
      <c r="D1" s="802"/>
      <c r="E1" s="3"/>
      <c r="F1" s="493"/>
      <c r="G1" s="3"/>
      <c r="H1" s="3"/>
      <c r="I1" s="3"/>
      <c r="J1" s="4"/>
      <c r="K1" s="4"/>
      <c r="L1" s="3"/>
      <c r="M1" s="3"/>
      <c r="N1" s="3"/>
      <c r="O1" s="3"/>
      <c r="P1" s="3"/>
      <c r="Q1" s="3"/>
      <c r="R1" s="3"/>
      <c r="S1" s="3"/>
      <c r="T1" s="3"/>
      <c r="U1" s="5"/>
      <c r="W1" s="562" t="s">
        <v>1108</v>
      </c>
    </row>
    <row r="2" spans="1:23" ht="15.75" x14ac:dyDescent="0.25">
      <c r="A2" s="1"/>
      <c r="B2" s="29" t="s">
        <v>0</v>
      </c>
      <c r="C2" s="6"/>
      <c r="D2" s="809" t="s">
        <v>1</v>
      </c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32" t="s">
        <v>2</v>
      </c>
    </row>
    <row r="3" spans="1:23" x14ac:dyDescent="0.25">
      <c r="A3" s="1"/>
      <c r="B3" s="30" t="s">
        <v>403</v>
      </c>
      <c r="C3" s="547"/>
      <c r="D3" s="547"/>
      <c r="E3" s="547"/>
      <c r="F3" s="548"/>
      <c r="G3" s="547"/>
      <c r="H3" s="547"/>
      <c r="I3" s="30" t="s">
        <v>3</v>
      </c>
      <c r="J3" s="30"/>
      <c r="K3" s="31"/>
      <c r="L3" s="33"/>
      <c r="M3" s="30" t="s">
        <v>4</v>
      </c>
      <c r="N3" s="549"/>
      <c r="O3" s="547"/>
      <c r="P3" s="550"/>
      <c r="Q3" s="30" t="s">
        <v>5</v>
      </c>
      <c r="R3" s="30"/>
      <c r="S3" s="30"/>
      <c r="T3" s="547"/>
      <c r="U3" s="550"/>
    </row>
    <row r="4" spans="1:23" x14ac:dyDescent="0.25">
      <c r="A4" s="1"/>
      <c r="B4" s="810"/>
      <c r="C4" s="811"/>
      <c r="D4" s="811"/>
      <c r="E4" s="811"/>
      <c r="F4" s="811"/>
      <c r="G4" s="811"/>
      <c r="H4" s="812"/>
      <c r="I4" s="810" t="s">
        <v>6</v>
      </c>
      <c r="J4" s="811"/>
      <c r="K4" s="811"/>
      <c r="L4" s="812"/>
      <c r="M4" s="813"/>
      <c r="N4" s="814"/>
      <c r="O4" s="814"/>
      <c r="P4" s="815"/>
      <c r="Q4" s="813"/>
      <c r="R4" s="814"/>
      <c r="S4" s="814"/>
      <c r="T4" s="814"/>
      <c r="U4" s="815"/>
    </row>
    <row r="5" spans="1:23" x14ac:dyDescent="0.25">
      <c r="A5" s="1"/>
      <c r="B5" s="816"/>
      <c r="C5" s="817"/>
      <c r="D5" s="817"/>
      <c r="E5" s="817"/>
      <c r="F5" s="817"/>
      <c r="G5" s="817"/>
      <c r="H5" s="818"/>
      <c r="I5" s="810"/>
      <c r="J5" s="811"/>
      <c r="K5" s="811"/>
      <c r="L5" s="812"/>
      <c r="M5" s="819"/>
      <c r="N5" s="820"/>
      <c r="O5" s="820"/>
      <c r="P5" s="821"/>
      <c r="Q5" s="813"/>
      <c r="R5" s="814"/>
      <c r="S5" s="814"/>
      <c r="T5" s="814"/>
      <c r="U5" s="815"/>
    </row>
    <row r="6" spans="1:23" x14ac:dyDescent="0.25">
      <c r="A6" s="1"/>
      <c r="B6" s="7"/>
      <c r="C6" s="8"/>
      <c r="D6" s="8"/>
      <c r="E6" s="8"/>
      <c r="F6" s="494"/>
      <c r="G6" s="8"/>
      <c r="H6" s="8"/>
      <c r="I6" s="34" t="s">
        <v>7</v>
      </c>
      <c r="J6" s="35"/>
      <c r="K6" s="35"/>
      <c r="L6" s="35"/>
      <c r="M6" s="34"/>
      <c r="N6" s="35"/>
      <c r="O6" s="35"/>
      <c r="P6" s="35"/>
      <c r="Q6" s="34"/>
      <c r="R6" s="35"/>
      <c r="S6" s="35"/>
      <c r="T6" s="35"/>
      <c r="U6" s="36"/>
    </row>
    <row r="7" spans="1:23" ht="16.5" customHeight="1" x14ac:dyDescent="0.25">
      <c r="A7" s="1"/>
      <c r="B7" s="803" t="s">
        <v>8</v>
      </c>
      <c r="C7" s="804"/>
      <c r="D7" s="804"/>
      <c r="E7" s="804"/>
      <c r="F7" s="804"/>
      <c r="G7" s="804"/>
      <c r="H7" s="804"/>
      <c r="I7" s="829" t="s">
        <v>9</v>
      </c>
      <c r="J7" s="830"/>
      <c r="K7" s="831"/>
      <c r="L7" s="38" t="s">
        <v>10</v>
      </c>
      <c r="M7" s="803" t="s">
        <v>11</v>
      </c>
      <c r="N7" s="804"/>
      <c r="O7" s="804"/>
      <c r="P7" s="804"/>
      <c r="Q7" s="804"/>
      <c r="R7" s="804"/>
      <c r="S7" s="804"/>
      <c r="T7" s="805"/>
      <c r="U7" s="37" t="s">
        <v>9</v>
      </c>
    </row>
    <row r="8" spans="1:23" x14ac:dyDescent="0.25">
      <c r="A8" s="1"/>
      <c r="B8" s="9"/>
      <c r="C8" s="10"/>
      <c r="D8" s="11"/>
      <c r="E8" s="11"/>
      <c r="F8" s="495"/>
      <c r="G8" s="11"/>
      <c r="H8" s="12"/>
      <c r="I8" s="13"/>
      <c r="J8" s="14"/>
      <c r="K8" s="15"/>
      <c r="L8" s="25">
        <v>1</v>
      </c>
      <c r="M8" s="10"/>
      <c r="N8" s="11"/>
      <c r="O8" s="11"/>
      <c r="P8" s="11"/>
      <c r="Q8" s="11"/>
      <c r="R8" s="11"/>
      <c r="S8" s="11"/>
      <c r="T8" s="12"/>
      <c r="U8" s="13"/>
    </row>
    <row r="9" spans="1:23" x14ac:dyDescent="0.25">
      <c r="A9" s="1"/>
      <c r="B9" s="39" t="s">
        <v>12</v>
      </c>
      <c r="C9" s="40"/>
      <c r="D9" s="41"/>
      <c r="E9" s="41"/>
      <c r="F9" s="496"/>
      <c r="G9" s="41"/>
      <c r="H9" s="42"/>
      <c r="I9" s="43"/>
      <c r="J9" s="44"/>
      <c r="K9" s="45"/>
      <c r="L9" s="46">
        <f t="shared" ref="L9:L26" si="0">L8+1</f>
        <v>2</v>
      </c>
      <c r="M9" s="40" t="s">
        <v>13</v>
      </c>
      <c r="N9" s="41"/>
      <c r="O9" s="41"/>
      <c r="P9" s="41"/>
      <c r="Q9" s="41"/>
      <c r="R9" s="41"/>
      <c r="S9" s="41"/>
      <c r="T9" s="47"/>
      <c r="U9" s="43"/>
    </row>
    <row r="10" spans="1:23" x14ac:dyDescent="0.25">
      <c r="A10" s="1"/>
      <c r="B10" s="48" t="s">
        <v>428</v>
      </c>
      <c r="C10" s="49"/>
      <c r="D10" s="49"/>
      <c r="E10" s="49"/>
      <c r="F10" s="496"/>
      <c r="G10" s="41"/>
      <c r="H10" s="514">
        <v>200</v>
      </c>
      <c r="I10" s="806">
        <f>CalcYear!C2</f>
        <v>0</v>
      </c>
      <c r="J10" s="807"/>
      <c r="K10" s="808"/>
      <c r="L10" s="46">
        <f t="shared" si="0"/>
        <v>3</v>
      </c>
      <c r="M10" s="50" t="s">
        <v>471</v>
      </c>
      <c r="N10" s="49"/>
      <c r="O10" s="49"/>
      <c r="P10" s="49"/>
      <c r="Q10" s="49"/>
      <c r="R10" s="49"/>
      <c r="S10" s="51"/>
      <c r="T10" s="53" t="s">
        <v>398</v>
      </c>
      <c r="U10" s="572">
        <f>CalcYear!C58</f>
        <v>0</v>
      </c>
    </row>
    <row r="11" spans="1:23" x14ac:dyDescent="0.25">
      <c r="A11" s="1"/>
      <c r="B11" s="48" t="s">
        <v>429</v>
      </c>
      <c r="C11" s="49"/>
      <c r="D11" s="49"/>
      <c r="E11" s="49"/>
      <c r="F11" s="496"/>
      <c r="G11" s="41"/>
      <c r="H11" s="515">
        <v>201</v>
      </c>
      <c r="I11" s="806">
        <f>CalcYear!C3</f>
        <v>0</v>
      </c>
      <c r="J11" s="807"/>
      <c r="K11" s="808"/>
      <c r="L11" s="46">
        <f t="shared" si="0"/>
        <v>4</v>
      </c>
      <c r="M11" s="50" t="s">
        <v>472</v>
      </c>
      <c r="N11" s="49"/>
      <c r="O11" s="49"/>
      <c r="P11" s="49"/>
      <c r="Q11" s="49"/>
      <c r="R11" s="49"/>
      <c r="S11" s="49"/>
      <c r="T11" s="53" t="s">
        <v>399</v>
      </c>
      <c r="U11" s="572">
        <f>CalcYear!C59</f>
        <v>0</v>
      </c>
    </row>
    <row r="12" spans="1:23" x14ac:dyDescent="0.25">
      <c r="A12" s="1"/>
      <c r="B12" s="48" t="s">
        <v>431</v>
      </c>
      <c r="C12" s="49"/>
      <c r="D12" s="47"/>
      <c r="E12" s="47"/>
      <c r="F12" s="497"/>
      <c r="G12" s="54"/>
      <c r="H12" s="515">
        <v>202</v>
      </c>
      <c r="I12" s="806">
        <f>CalcYear!C4</f>
        <v>0</v>
      </c>
      <c r="J12" s="807"/>
      <c r="K12" s="808"/>
      <c r="L12" s="46">
        <f t="shared" si="0"/>
        <v>5</v>
      </c>
      <c r="M12" s="50" t="s">
        <v>473</v>
      </c>
      <c r="N12" s="49"/>
      <c r="O12" s="49"/>
      <c r="P12" s="49"/>
      <c r="Q12" s="49"/>
      <c r="R12" s="49"/>
      <c r="S12" s="49"/>
      <c r="T12" s="53" t="s">
        <v>400</v>
      </c>
      <c r="U12" s="572">
        <f>CalcYear!C60</f>
        <v>0</v>
      </c>
    </row>
    <row r="13" spans="1:23" ht="15.75" thickBot="1" x14ac:dyDescent="0.3">
      <c r="A13" s="1"/>
      <c r="B13" s="48" t="s">
        <v>430</v>
      </c>
      <c r="C13" s="55"/>
      <c r="D13" s="50"/>
      <c r="E13" s="50"/>
      <c r="F13" s="498"/>
      <c r="G13" s="50"/>
      <c r="H13" s="516">
        <v>205</v>
      </c>
      <c r="I13" s="806">
        <f>CalcYear!C5</f>
        <v>0</v>
      </c>
      <c r="J13" s="807"/>
      <c r="K13" s="808"/>
      <c r="L13" s="46">
        <f t="shared" si="0"/>
        <v>6</v>
      </c>
      <c r="M13" s="50" t="s">
        <v>474</v>
      </c>
      <c r="N13" s="49"/>
      <c r="O13" s="49"/>
      <c r="P13" s="49"/>
      <c r="Q13" s="49"/>
      <c r="R13" s="49"/>
      <c r="S13" s="49"/>
      <c r="T13" s="53" t="s">
        <v>401</v>
      </c>
      <c r="U13" s="572">
        <f>CalcYear!C61</f>
        <v>0</v>
      </c>
    </row>
    <row r="14" spans="1:23" ht="15.75" thickBot="1" x14ac:dyDescent="0.3">
      <c r="A14" s="1"/>
      <c r="B14" s="56" t="s">
        <v>14</v>
      </c>
      <c r="C14" s="57"/>
      <c r="D14" s="58"/>
      <c r="E14" s="58"/>
      <c r="F14" s="497"/>
      <c r="G14" s="59"/>
      <c r="H14" s="492" t="s">
        <v>404</v>
      </c>
      <c r="I14" s="822">
        <f>SUM(I10:K13)</f>
        <v>0</v>
      </c>
      <c r="J14" s="823"/>
      <c r="K14" s="824"/>
      <c r="L14" s="60">
        <f t="shared" si="0"/>
        <v>7</v>
      </c>
      <c r="M14" s="50" t="s">
        <v>452</v>
      </c>
      <c r="N14" s="49"/>
      <c r="O14" s="49"/>
      <c r="P14" s="49"/>
      <c r="Q14" s="49"/>
      <c r="R14" s="49"/>
      <c r="S14" s="49"/>
      <c r="T14" s="517">
        <v>314</v>
      </c>
      <c r="U14" s="572">
        <f>CalcYear!C62</f>
        <v>0</v>
      </c>
    </row>
    <row r="15" spans="1:23" ht="15.75" thickBot="1" x14ac:dyDescent="0.3">
      <c r="A15" s="1"/>
      <c r="B15" s="61"/>
      <c r="C15" s="62"/>
      <c r="D15" s="62"/>
      <c r="E15" s="62"/>
      <c r="F15" s="499"/>
      <c r="G15" s="63"/>
      <c r="H15" s="64"/>
      <c r="I15" s="570"/>
      <c r="J15" s="570"/>
      <c r="K15" s="570"/>
      <c r="L15" s="46">
        <f t="shared" si="0"/>
        <v>8</v>
      </c>
      <c r="M15" s="49" t="s">
        <v>475</v>
      </c>
      <c r="N15" s="49"/>
      <c r="O15" s="49"/>
      <c r="P15" s="47"/>
      <c r="Q15" s="47"/>
      <c r="R15" s="49"/>
      <c r="S15" s="51"/>
      <c r="T15" s="534">
        <v>316</v>
      </c>
      <c r="U15" s="572">
        <f>CalcYear!C63</f>
        <v>0</v>
      </c>
    </row>
    <row r="16" spans="1:23" ht="15.75" thickBot="1" x14ac:dyDescent="0.3">
      <c r="A16" s="1"/>
      <c r="B16" s="65" t="s">
        <v>15</v>
      </c>
      <c r="C16" s="49"/>
      <c r="D16" s="49"/>
      <c r="E16" s="49"/>
      <c r="F16" s="500"/>
      <c r="G16" s="825" t="s">
        <v>16</v>
      </c>
      <c r="H16" s="826"/>
      <c r="I16" s="568"/>
      <c r="J16" s="571"/>
      <c r="K16" s="571"/>
      <c r="L16" s="46">
        <f t="shared" si="0"/>
        <v>9</v>
      </c>
      <c r="M16" s="67" t="s">
        <v>17</v>
      </c>
      <c r="N16" s="49"/>
      <c r="O16" s="49"/>
      <c r="P16" s="49"/>
      <c r="Q16" s="49"/>
      <c r="R16" s="49"/>
      <c r="S16" s="49"/>
      <c r="T16" s="492" t="s">
        <v>419</v>
      </c>
      <c r="U16" s="567">
        <f>SUM(U10:U15)</f>
        <v>0</v>
      </c>
    </row>
    <row r="17" spans="1:21" ht="15.75" thickBot="1" x14ac:dyDescent="0.3">
      <c r="A17" s="1"/>
      <c r="B17" s="48" t="s">
        <v>432</v>
      </c>
      <c r="C17" s="49"/>
      <c r="D17" s="49"/>
      <c r="E17" s="49"/>
      <c r="F17" s="517">
        <v>210</v>
      </c>
      <c r="G17" s="827">
        <v>0</v>
      </c>
      <c r="H17" s="828"/>
      <c r="I17" s="806">
        <f>CalcYear!C6</f>
        <v>0</v>
      </c>
      <c r="J17" s="807"/>
      <c r="K17" s="808"/>
      <c r="L17" s="46">
        <f t="shared" si="0"/>
        <v>10</v>
      </c>
      <c r="M17" s="68" t="s">
        <v>18</v>
      </c>
      <c r="N17" s="49"/>
      <c r="O17" s="49"/>
      <c r="P17" s="49"/>
      <c r="Q17" s="49"/>
      <c r="R17" s="49"/>
      <c r="S17" s="69"/>
      <c r="T17" s="69"/>
      <c r="U17" s="70"/>
    </row>
    <row r="18" spans="1:21" x14ac:dyDescent="0.25">
      <c r="A18" s="1"/>
      <c r="B18" s="48" t="s">
        <v>433</v>
      </c>
      <c r="C18" s="49"/>
      <c r="D18" s="49"/>
      <c r="E18" s="49"/>
      <c r="F18" s="517">
        <v>220</v>
      </c>
      <c r="G18" s="827">
        <v>0</v>
      </c>
      <c r="H18" s="828"/>
      <c r="I18" s="806">
        <f>CalcYear!C7</f>
        <v>0</v>
      </c>
      <c r="J18" s="807"/>
      <c r="K18" s="808"/>
      <c r="L18" s="46">
        <f t="shared" si="0"/>
        <v>11</v>
      </c>
      <c r="M18" s="71" t="s">
        <v>476</v>
      </c>
      <c r="N18" s="41"/>
      <c r="O18" s="41"/>
      <c r="P18" s="41"/>
      <c r="Q18" s="41"/>
      <c r="R18" s="41"/>
      <c r="S18" s="41"/>
      <c r="T18" s="515">
        <v>300</v>
      </c>
      <c r="U18" s="572">
        <f>CalcYear!C64</f>
        <v>0</v>
      </c>
    </row>
    <row r="19" spans="1:21" x14ac:dyDescent="0.25">
      <c r="A19" s="1"/>
      <c r="B19" s="48" t="s">
        <v>434</v>
      </c>
      <c r="C19" s="49"/>
      <c r="D19" s="49"/>
      <c r="E19" s="49"/>
      <c r="F19" s="517">
        <v>221</v>
      </c>
      <c r="G19" s="827">
        <v>0</v>
      </c>
      <c r="H19" s="828"/>
      <c r="I19" s="806">
        <f>CalcYear!C8</f>
        <v>0</v>
      </c>
      <c r="J19" s="807"/>
      <c r="K19" s="808"/>
      <c r="L19" s="46">
        <f t="shared" si="0"/>
        <v>12</v>
      </c>
      <c r="M19" s="50" t="s">
        <v>477</v>
      </c>
      <c r="N19" s="49"/>
      <c r="O19" s="49"/>
      <c r="P19" s="49"/>
      <c r="Q19" s="49"/>
      <c r="R19" s="49"/>
      <c r="S19" s="49"/>
      <c r="T19" s="517">
        <v>301</v>
      </c>
      <c r="U19" s="572">
        <f>CalcYear!C65</f>
        <v>0</v>
      </c>
    </row>
    <row r="20" spans="1:21" x14ac:dyDescent="0.25">
      <c r="A20" s="1"/>
      <c r="B20" s="48" t="s">
        <v>435</v>
      </c>
      <c r="C20" s="47"/>
      <c r="D20" s="47"/>
      <c r="E20" s="47"/>
      <c r="F20" s="516">
        <v>222</v>
      </c>
      <c r="G20" s="827">
        <v>0</v>
      </c>
      <c r="H20" s="828"/>
      <c r="I20" s="806">
        <f>CalcYear!C9</f>
        <v>0</v>
      </c>
      <c r="J20" s="807"/>
      <c r="K20" s="808"/>
      <c r="L20" s="46">
        <f t="shared" si="0"/>
        <v>13</v>
      </c>
      <c r="M20" s="50" t="s">
        <v>478</v>
      </c>
      <c r="N20" s="49"/>
      <c r="O20" s="49"/>
      <c r="P20" s="49"/>
      <c r="Q20" s="49"/>
      <c r="R20" s="49"/>
      <c r="S20" s="49"/>
      <c r="T20" s="517">
        <v>303</v>
      </c>
      <c r="U20" s="572">
        <f>CalcYear!C66</f>
        <v>0</v>
      </c>
    </row>
    <row r="21" spans="1:21" ht="15.75" thickBot="1" x14ac:dyDescent="0.3">
      <c r="A21" s="1"/>
      <c r="B21" s="48" t="s">
        <v>436</v>
      </c>
      <c r="C21" s="49"/>
      <c r="D21" s="49"/>
      <c r="E21" s="49"/>
      <c r="F21" s="517">
        <v>223</v>
      </c>
      <c r="G21" s="827">
        <v>0</v>
      </c>
      <c r="H21" s="828"/>
      <c r="I21" s="806">
        <f>CalcYear!C10</f>
        <v>0</v>
      </c>
      <c r="J21" s="807"/>
      <c r="K21" s="808"/>
      <c r="L21" s="46">
        <f t="shared" si="0"/>
        <v>14</v>
      </c>
      <c r="M21" s="50" t="s">
        <v>479</v>
      </c>
      <c r="N21" s="49"/>
      <c r="O21" s="49"/>
      <c r="P21" s="49"/>
      <c r="Q21" s="49"/>
      <c r="R21" s="49"/>
      <c r="S21" s="49"/>
      <c r="T21" s="517">
        <v>305</v>
      </c>
      <c r="U21" s="572">
        <f>CalcYear!C67</f>
        <v>0</v>
      </c>
    </row>
    <row r="22" spans="1:21" ht="15.75" thickBot="1" x14ac:dyDescent="0.3">
      <c r="A22" s="1"/>
      <c r="B22" s="48" t="s">
        <v>437</v>
      </c>
      <c r="C22" s="49"/>
      <c r="D22" s="49"/>
      <c r="E22" s="49"/>
      <c r="F22" s="517">
        <v>340</v>
      </c>
      <c r="G22" s="563"/>
      <c r="H22" s="564"/>
      <c r="I22" s="806">
        <f>CalcYear!C11</f>
        <v>0</v>
      </c>
      <c r="J22" s="807"/>
      <c r="K22" s="808"/>
      <c r="L22" s="46">
        <f t="shared" si="0"/>
        <v>15</v>
      </c>
      <c r="M22" s="72" t="s">
        <v>89</v>
      </c>
      <c r="N22" s="49"/>
      <c r="O22" s="49"/>
      <c r="P22" s="49"/>
      <c r="Q22" s="49"/>
      <c r="R22" s="49"/>
      <c r="S22" s="49"/>
      <c r="T22" s="535" t="s">
        <v>420</v>
      </c>
      <c r="U22" s="567">
        <f>SUM(U18:U21)</f>
        <v>0</v>
      </c>
    </row>
    <row r="23" spans="1:21" ht="15.75" thickBot="1" x14ac:dyDescent="0.3">
      <c r="A23" s="1"/>
      <c r="B23" s="73" t="s">
        <v>19</v>
      </c>
      <c r="D23" s="72"/>
      <c r="E23" s="518" t="s">
        <v>406</v>
      </c>
      <c r="F23" s="519" t="s">
        <v>407</v>
      </c>
      <c r="G23" s="832">
        <f>SUM(G17:H21)</f>
        <v>0</v>
      </c>
      <c r="H23" s="833"/>
      <c r="I23" s="822">
        <f>SUM(I17:K22)</f>
        <v>0</v>
      </c>
      <c r="J23" s="823"/>
      <c r="K23" s="824"/>
      <c r="L23" s="46">
        <f t="shared" si="0"/>
        <v>16</v>
      </c>
      <c r="M23" s="147" t="s">
        <v>20</v>
      </c>
      <c r="N23" s="148"/>
      <c r="O23" s="16"/>
      <c r="P23" s="16"/>
      <c r="Q23" s="16"/>
      <c r="R23" s="16"/>
      <c r="S23" s="16"/>
      <c r="T23" s="16"/>
      <c r="U23" s="149"/>
    </row>
    <row r="24" spans="1:21" ht="15.75" thickBot="1" x14ac:dyDescent="0.3">
      <c r="A24" s="1"/>
      <c r="B24" s="61"/>
      <c r="C24" s="74"/>
      <c r="D24" s="63"/>
      <c r="E24" s="62"/>
      <c r="F24" s="499"/>
      <c r="G24" s="62"/>
      <c r="H24" s="64"/>
      <c r="I24" s="75"/>
      <c r="J24" s="76"/>
      <c r="K24" s="76"/>
      <c r="L24" s="26">
        <f t="shared" si="0"/>
        <v>17</v>
      </c>
      <c r="M24" s="150" t="s">
        <v>480</v>
      </c>
      <c r="N24" s="151"/>
      <c r="O24" s="151"/>
      <c r="P24" s="151"/>
      <c r="Q24" s="151"/>
      <c r="R24" s="151"/>
      <c r="S24" s="151"/>
      <c r="T24" s="536">
        <v>320</v>
      </c>
      <c r="U24" s="572">
        <f>CalcYear!C68</f>
        <v>0</v>
      </c>
    </row>
    <row r="25" spans="1:21" ht="15.75" thickBot="1" x14ac:dyDescent="0.3">
      <c r="A25" s="1"/>
      <c r="B25" s="65" t="s">
        <v>21</v>
      </c>
      <c r="C25" s="49"/>
      <c r="D25" s="49"/>
      <c r="E25" s="49"/>
      <c r="F25" s="500"/>
      <c r="G25" s="77"/>
      <c r="H25" s="78"/>
      <c r="I25" s="79"/>
      <c r="J25" s="80"/>
      <c r="K25" s="80"/>
      <c r="L25" s="26">
        <f t="shared" si="0"/>
        <v>18</v>
      </c>
      <c r="M25" s="152" t="s">
        <v>481</v>
      </c>
      <c r="N25" s="16"/>
      <c r="O25" s="16"/>
      <c r="P25" s="16"/>
      <c r="Q25" s="16"/>
      <c r="R25" s="16"/>
      <c r="S25" s="16"/>
      <c r="T25" s="537">
        <v>321</v>
      </c>
      <c r="U25" s="572">
        <f>CalcYear!C69</f>
        <v>0</v>
      </c>
    </row>
    <row r="26" spans="1:21" x14ac:dyDescent="0.25">
      <c r="A26" s="1"/>
      <c r="B26" s="81" t="s">
        <v>22</v>
      </c>
      <c r="C26" s="67"/>
      <c r="D26" s="834" t="s">
        <v>23</v>
      </c>
      <c r="E26" s="834"/>
      <c r="F26" s="500"/>
      <c r="G26" s="835" t="s">
        <v>24</v>
      </c>
      <c r="H26" s="836"/>
      <c r="I26" s="82"/>
      <c r="J26" s="83"/>
      <c r="K26" s="83"/>
      <c r="L26" s="26">
        <f t="shared" si="0"/>
        <v>19</v>
      </c>
      <c r="M26" s="152" t="s">
        <v>482</v>
      </c>
      <c r="N26" s="16"/>
      <c r="O26" s="16"/>
      <c r="P26" s="16"/>
      <c r="Q26" s="16"/>
      <c r="R26" s="16"/>
      <c r="S26" s="16"/>
      <c r="T26" s="537">
        <v>322</v>
      </c>
      <c r="U26" s="572">
        <f>CalcYear!C70</f>
        <v>0</v>
      </c>
    </row>
    <row r="27" spans="1:21" x14ac:dyDescent="0.25">
      <c r="A27" s="1"/>
      <c r="B27" s="84" t="s">
        <v>438</v>
      </c>
      <c r="C27" s="85"/>
      <c r="D27" s="837">
        <v>0</v>
      </c>
      <c r="E27" s="837"/>
      <c r="F27" s="503" t="s">
        <v>388</v>
      </c>
      <c r="G27" s="838">
        <f>CalcOther!B18</f>
        <v>0</v>
      </c>
      <c r="H27" s="839"/>
      <c r="I27" s="806">
        <f>CalcYear!C12</f>
        <v>0</v>
      </c>
      <c r="J27" s="807"/>
      <c r="K27" s="808"/>
      <c r="L27" s="26">
        <v>20</v>
      </c>
      <c r="M27" s="153" t="s">
        <v>484</v>
      </c>
      <c r="N27" s="16"/>
      <c r="O27" s="16"/>
      <c r="P27" s="16"/>
      <c r="Q27" s="16"/>
      <c r="R27" s="16"/>
      <c r="S27" s="16"/>
      <c r="T27" s="538">
        <v>323</v>
      </c>
      <c r="U27" s="572">
        <f>CalcYear!C71</f>
        <v>0</v>
      </c>
    </row>
    <row r="28" spans="1:21" x14ac:dyDescent="0.25">
      <c r="A28" s="1"/>
      <c r="B28" s="84" t="s">
        <v>439</v>
      </c>
      <c r="C28" s="85"/>
      <c r="D28" s="837">
        <v>0</v>
      </c>
      <c r="E28" s="837"/>
      <c r="F28" s="503" t="s">
        <v>389</v>
      </c>
      <c r="G28" s="838">
        <f>CalcOther!B19</f>
        <v>0</v>
      </c>
      <c r="H28" s="839"/>
      <c r="I28" s="806">
        <f>CalcYear!C13</f>
        <v>0</v>
      </c>
      <c r="J28" s="807"/>
      <c r="K28" s="808"/>
      <c r="L28" s="26">
        <f t="shared" ref="L28:L84" si="1">L27+1</f>
        <v>21</v>
      </c>
      <c r="M28" s="152" t="s">
        <v>483</v>
      </c>
      <c r="N28" s="16"/>
      <c r="O28" s="16"/>
      <c r="P28" s="16"/>
      <c r="Q28" s="16"/>
      <c r="R28" s="154"/>
      <c r="S28" s="155"/>
      <c r="T28" s="539">
        <v>324</v>
      </c>
      <c r="U28" s="572">
        <f>CalcYear!C72</f>
        <v>0</v>
      </c>
    </row>
    <row r="29" spans="1:21" x14ac:dyDescent="0.25">
      <c r="A29" s="1"/>
      <c r="B29" s="86" t="s">
        <v>440</v>
      </c>
      <c r="C29" s="85"/>
      <c r="D29" s="837">
        <v>0</v>
      </c>
      <c r="E29" s="837"/>
      <c r="F29" s="521">
        <v>237</v>
      </c>
      <c r="G29" s="838">
        <f>CalcOther!B20</f>
        <v>0</v>
      </c>
      <c r="H29" s="839"/>
      <c r="I29" s="806">
        <f>CalcYear!C14</f>
        <v>0</v>
      </c>
      <c r="J29" s="807"/>
      <c r="K29" s="808"/>
      <c r="L29" s="27">
        <f t="shared" si="1"/>
        <v>22</v>
      </c>
      <c r="M29" s="156" t="s">
        <v>485</v>
      </c>
      <c r="N29" s="16"/>
      <c r="O29" s="16"/>
      <c r="P29" s="16"/>
      <c r="Q29" s="16"/>
      <c r="R29" s="16"/>
      <c r="S29" s="16"/>
      <c r="T29" s="537">
        <v>325</v>
      </c>
      <c r="U29" s="572">
        <f>CalcYear!C73</f>
        <v>0</v>
      </c>
    </row>
    <row r="30" spans="1:21" ht="15.75" thickBot="1" x14ac:dyDescent="0.3">
      <c r="A30" s="1"/>
      <c r="B30" s="87" t="s">
        <v>441</v>
      </c>
      <c r="C30" s="50"/>
      <c r="D30" s="88"/>
      <c r="E30" s="89"/>
      <c r="F30" s="522">
        <v>238</v>
      </c>
      <c r="G30" s="90"/>
      <c r="H30" s="91"/>
      <c r="I30" s="861">
        <f>CalcYear!C15</f>
        <v>0</v>
      </c>
      <c r="J30" s="859"/>
      <c r="K30" s="860"/>
      <c r="L30" s="26">
        <f t="shared" si="1"/>
        <v>23</v>
      </c>
      <c r="M30" s="150" t="s">
        <v>486</v>
      </c>
      <c r="N30" s="151"/>
      <c r="O30" s="151"/>
      <c r="P30" s="151"/>
      <c r="Q30" s="151"/>
      <c r="R30" s="151"/>
      <c r="S30" s="151"/>
      <c r="T30" s="536">
        <v>327</v>
      </c>
      <c r="U30" s="572">
        <f>CalcYear!C74</f>
        <v>0</v>
      </c>
    </row>
    <row r="31" spans="1:21" ht="15.75" thickBot="1" x14ac:dyDescent="0.3">
      <c r="A31" s="1"/>
      <c r="B31" s="92" t="s">
        <v>27</v>
      </c>
      <c r="C31" s="93"/>
      <c r="D31" s="94"/>
      <c r="E31" s="524" t="s">
        <v>410</v>
      </c>
      <c r="F31" s="520" t="s">
        <v>411</v>
      </c>
      <c r="G31" s="840">
        <f>SUM(G27:H29)</f>
        <v>0</v>
      </c>
      <c r="H31" s="841"/>
      <c r="I31" s="822">
        <f>I27+I28+I29-I30</f>
        <v>0</v>
      </c>
      <c r="J31" s="823"/>
      <c r="K31" s="824"/>
      <c r="L31" s="26">
        <f t="shared" si="1"/>
        <v>24</v>
      </c>
      <c r="M31" s="154" t="s">
        <v>169</v>
      </c>
      <c r="N31" s="154"/>
      <c r="O31" s="154"/>
      <c r="P31" s="154"/>
      <c r="Q31" s="154"/>
      <c r="R31" s="154"/>
      <c r="S31" s="154"/>
      <c r="T31" s="538">
        <v>328</v>
      </c>
      <c r="U31" s="572">
        <f>CalcYear!C75</f>
        <v>0</v>
      </c>
    </row>
    <row r="32" spans="1:21" x14ac:dyDescent="0.25">
      <c r="A32" s="1"/>
      <c r="B32" s="65" t="s">
        <v>28</v>
      </c>
      <c r="C32" s="50"/>
      <c r="D32" s="95"/>
      <c r="E32" s="89"/>
      <c r="F32" s="500"/>
      <c r="G32" s="842"/>
      <c r="H32" s="843"/>
      <c r="I32" s="568"/>
      <c r="J32" s="569"/>
      <c r="K32" s="569"/>
      <c r="L32" s="26">
        <f t="shared" si="1"/>
        <v>25</v>
      </c>
      <c r="M32" s="152" t="s">
        <v>487</v>
      </c>
      <c r="N32" s="16"/>
      <c r="O32" s="16"/>
      <c r="P32" s="16"/>
      <c r="Q32" s="16"/>
      <c r="R32" s="16"/>
      <c r="S32" s="16"/>
      <c r="T32" s="537">
        <v>329</v>
      </c>
      <c r="U32" s="572">
        <f>CalcYear!C76</f>
        <v>0</v>
      </c>
    </row>
    <row r="33" spans="1:22" x14ac:dyDescent="0.25">
      <c r="A33" s="1"/>
      <c r="B33" s="48" t="s">
        <v>442</v>
      </c>
      <c r="C33" s="85"/>
      <c r="D33" s="837">
        <v>0</v>
      </c>
      <c r="E33" s="837"/>
      <c r="F33" s="521" t="s">
        <v>408</v>
      </c>
      <c r="G33" s="838">
        <f>CalcOther!B21</f>
        <v>0</v>
      </c>
      <c r="H33" s="839"/>
      <c r="I33" s="806">
        <f>CalcYear!C16</f>
        <v>0</v>
      </c>
      <c r="J33" s="807"/>
      <c r="K33" s="808"/>
      <c r="L33" s="26">
        <f t="shared" si="1"/>
        <v>26</v>
      </c>
      <c r="M33" s="152" t="s">
        <v>488</v>
      </c>
      <c r="N33" s="16"/>
      <c r="O33" s="16"/>
      <c r="P33" s="16"/>
      <c r="Q33" s="16"/>
      <c r="R33" s="16"/>
      <c r="S33" s="16"/>
      <c r="T33" s="537">
        <v>330</v>
      </c>
      <c r="U33" s="572">
        <f>CalcYear!C77</f>
        <v>0</v>
      </c>
    </row>
    <row r="34" spans="1:22" ht="15.75" thickBot="1" x14ac:dyDescent="0.3">
      <c r="A34" s="1"/>
      <c r="B34" s="48" t="s">
        <v>443</v>
      </c>
      <c r="C34" s="85"/>
      <c r="D34" s="837">
        <v>0</v>
      </c>
      <c r="E34" s="837"/>
      <c r="F34" s="521" t="s">
        <v>390</v>
      </c>
      <c r="G34" s="838">
        <f>CalcOther!B22</f>
        <v>0</v>
      </c>
      <c r="H34" s="839"/>
      <c r="I34" s="806">
        <f>CalcYear!C17</f>
        <v>0</v>
      </c>
      <c r="J34" s="807"/>
      <c r="K34" s="808"/>
      <c r="L34" s="26">
        <f t="shared" si="1"/>
        <v>27</v>
      </c>
      <c r="M34" s="154" t="s">
        <v>489</v>
      </c>
      <c r="N34" s="154"/>
      <c r="O34" s="154"/>
      <c r="P34" s="154"/>
      <c r="Q34" s="154"/>
      <c r="R34" s="154"/>
      <c r="S34" s="154"/>
      <c r="T34" s="538">
        <v>331</v>
      </c>
      <c r="U34" s="572">
        <f>CalcYear!C78</f>
        <v>0</v>
      </c>
    </row>
    <row r="35" spans="1:22" ht="15.75" thickBot="1" x14ac:dyDescent="0.3">
      <c r="A35" s="1"/>
      <c r="B35" s="48" t="s">
        <v>444</v>
      </c>
      <c r="C35" s="85"/>
      <c r="D35" s="837">
        <v>0</v>
      </c>
      <c r="E35" s="837"/>
      <c r="F35" s="521" t="s">
        <v>391</v>
      </c>
      <c r="G35" s="838">
        <f>CalcOther!B23</f>
        <v>0</v>
      </c>
      <c r="H35" s="839"/>
      <c r="I35" s="806">
        <f>CalcYear!C18</f>
        <v>0</v>
      </c>
      <c r="J35" s="807"/>
      <c r="K35" s="808"/>
      <c r="L35" s="26">
        <f t="shared" si="1"/>
        <v>28</v>
      </c>
      <c r="M35" s="158" t="s">
        <v>29</v>
      </c>
      <c r="N35" s="16"/>
      <c r="O35" s="16"/>
      <c r="P35" s="16"/>
      <c r="Q35" s="16"/>
      <c r="R35" s="16"/>
      <c r="S35" s="16"/>
      <c r="T35" s="540" t="s">
        <v>421</v>
      </c>
      <c r="U35" s="573">
        <f>SUM(U24:U34)</f>
        <v>0</v>
      </c>
    </row>
    <row r="36" spans="1:22" ht="15.75" thickBot="1" x14ac:dyDescent="0.3">
      <c r="A36" s="1"/>
      <c r="B36" s="96" t="s">
        <v>445</v>
      </c>
      <c r="C36" s="97"/>
      <c r="D36" s="52"/>
      <c r="E36" s="98"/>
      <c r="F36" s="523">
        <v>241</v>
      </c>
      <c r="G36" s="90"/>
      <c r="H36" s="91"/>
      <c r="I36" s="859">
        <f>CalcYear!C19</f>
        <v>0</v>
      </c>
      <c r="J36" s="859"/>
      <c r="K36" s="860"/>
      <c r="L36" s="26">
        <f t="shared" si="1"/>
        <v>29</v>
      </c>
      <c r="M36" s="159" t="s">
        <v>30</v>
      </c>
      <c r="N36" s="16"/>
      <c r="O36" s="16"/>
      <c r="P36" s="16"/>
      <c r="Q36" s="157"/>
      <c r="R36" s="16"/>
      <c r="S36" s="16"/>
      <c r="T36" s="541" t="s">
        <v>422</v>
      </c>
      <c r="U36" s="573">
        <f>SUM(U16,U22,U35)</f>
        <v>0</v>
      </c>
    </row>
    <row r="37" spans="1:22" ht="15.75" thickBot="1" x14ac:dyDescent="0.3">
      <c r="A37" s="1"/>
      <c r="B37" s="73" t="s">
        <v>31</v>
      </c>
      <c r="C37" s="49"/>
      <c r="D37" s="41"/>
      <c r="E37" s="525" t="s">
        <v>405</v>
      </c>
      <c r="F37" s="526" t="s">
        <v>409</v>
      </c>
      <c r="G37" s="840">
        <f>SUM(G33:H35)</f>
        <v>0</v>
      </c>
      <c r="H37" s="841"/>
      <c r="I37" s="822">
        <f>I33+I34+I35-I36</f>
        <v>0</v>
      </c>
      <c r="J37" s="823"/>
      <c r="K37" s="824"/>
      <c r="L37" s="27">
        <f t="shared" si="1"/>
        <v>30</v>
      </c>
      <c r="M37" s="152" t="s">
        <v>490</v>
      </c>
      <c r="N37" s="16"/>
      <c r="O37" s="16"/>
      <c r="P37" s="16"/>
      <c r="Q37" s="16"/>
      <c r="R37" s="16"/>
      <c r="S37" s="16"/>
      <c r="T37" s="537">
        <v>333</v>
      </c>
      <c r="U37" s="572">
        <f>CalcYear!C79</f>
        <v>0</v>
      </c>
    </row>
    <row r="38" spans="1:22" x14ac:dyDescent="0.25">
      <c r="A38" s="1"/>
      <c r="B38" s="100"/>
      <c r="C38" s="101"/>
      <c r="D38" s="101"/>
      <c r="E38" s="102"/>
      <c r="F38" s="501"/>
      <c r="G38" s="102"/>
      <c r="H38" s="103"/>
      <c r="I38" s="79"/>
      <c r="J38" s="104"/>
      <c r="K38" s="104"/>
      <c r="L38" s="26">
        <f t="shared" si="1"/>
        <v>31</v>
      </c>
      <c r="M38" s="16" t="s">
        <v>491</v>
      </c>
      <c r="N38" s="16"/>
      <c r="O38" s="16"/>
      <c r="P38" s="16"/>
      <c r="Q38" s="16"/>
      <c r="R38" s="16"/>
      <c r="S38" s="16"/>
      <c r="T38" s="537">
        <v>334</v>
      </c>
      <c r="U38" s="572">
        <f>CalcYear!C80</f>
        <v>0</v>
      </c>
    </row>
    <row r="39" spans="1:22" x14ac:dyDescent="0.25">
      <c r="A39" s="1"/>
      <c r="B39" s="65" t="s">
        <v>32</v>
      </c>
      <c r="C39" s="49"/>
      <c r="D39" s="49"/>
      <c r="E39" s="51"/>
      <c r="F39" s="502"/>
      <c r="G39" s="51"/>
      <c r="H39" s="53"/>
      <c r="I39" s="66"/>
      <c r="J39" s="80"/>
      <c r="K39" s="80"/>
      <c r="L39" s="26">
        <f t="shared" si="1"/>
        <v>32</v>
      </c>
      <c r="M39" s="150" t="s">
        <v>492</v>
      </c>
      <c r="N39" s="151"/>
      <c r="O39" s="151"/>
      <c r="P39" s="151"/>
      <c r="Q39" s="151"/>
      <c r="R39" s="151"/>
      <c r="S39" s="151"/>
      <c r="T39" s="536">
        <v>335</v>
      </c>
      <c r="U39" s="572">
        <f>CalcYear!C81</f>
        <v>0</v>
      </c>
    </row>
    <row r="40" spans="1:22" ht="15.75" thickBot="1" x14ac:dyDescent="0.3">
      <c r="A40" s="1"/>
      <c r="B40" s="48" t="s">
        <v>446</v>
      </c>
      <c r="C40" s="41"/>
      <c r="D40" s="41"/>
      <c r="E40" s="51"/>
      <c r="F40" s="502"/>
      <c r="G40" s="51"/>
      <c r="H40" s="527" t="s">
        <v>392</v>
      </c>
      <c r="I40" s="806">
        <f>CalcYear!C20</f>
        <v>0</v>
      </c>
      <c r="J40" s="807"/>
      <c r="K40" s="808"/>
      <c r="L40" s="26">
        <f t="shared" si="1"/>
        <v>33</v>
      </c>
      <c r="M40" s="152" t="s">
        <v>493</v>
      </c>
      <c r="N40" s="16"/>
      <c r="O40" s="16"/>
      <c r="P40" s="16"/>
      <c r="Q40" s="154"/>
      <c r="R40" s="154"/>
      <c r="S40" s="160"/>
      <c r="T40" s="537">
        <v>337</v>
      </c>
      <c r="U40" s="572">
        <f>CalcYear!C82</f>
        <v>0</v>
      </c>
    </row>
    <row r="41" spans="1:22" ht="15.75" thickBot="1" x14ac:dyDescent="0.3">
      <c r="A41" s="1"/>
      <c r="B41" s="48" t="s">
        <v>447</v>
      </c>
      <c r="C41" s="41"/>
      <c r="D41" s="41"/>
      <c r="E41" s="51"/>
      <c r="F41" s="502"/>
      <c r="G41" s="51"/>
      <c r="H41" s="527" t="s">
        <v>393</v>
      </c>
      <c r="I41" s="806">
        <f>CalcYear!C21</f>
        <v>0</v>
      </c>
      <c r="J41" s="807"/>
      <c r="K41" s="808"/>
      <c r="L41" s="26">
        <f t="shared" si="1"/>
        <v>34</v>
      </c>
      <c r="M41" s="158" t="s">
        <v>33</v>
      </c>
      <c r="N41" s="16"/>
      <c r="O41" s="16"/>
      <c r="P41" s="16"/>
      <c r="Q41" s="16"/>
      <c r="R41" s="16"/>
      <c r="S41" s="16"/>
      <c r="T41" s="541" t="s">
        <v>423</v>
      </c>
      <c r="U41" s="573">
        <f>SUM(U37:U40)</f>
        <v>0</v>
      </c>
    </row>
    <row r="42" spans="1:22" ht="15.75" thickBot="1" x14ac:dyDescent="0.3">
      <c r="A42" s="1"/>
      <c r="B42" s="48" t="s">
        <v>448</v>
      </c>
      <c r="C42" s="99"/>
      <c r="D42" s="41"/>
      <c r="E42" s="49"/>
      <c r="F42" s="500"/>
      <c r="G42" s="51"/>
      <c r="H42" s="527" t="s">
        <v>396</v>
      </c>
      <c r="I42" s="806">
        <f>CalcYear!C22</f>
        <v>0</v>
      </c>
      <c r="J42" s="807"/>
      <c r="K42" s="808"/>
      <c r="L42" s="26">
        <f t="shared" si="1"/>
        <v>35</v>
      </c>
      <c r="M42" s="159" t="s">
        <v>34</v>
      </c>
      <c r="N42" s="17"/>
      <c r="O42" s="17"/>
      <c r="P42" s="17"/>
      <c r="Q42" s="17"/>
      <c r="R42" s="17"/>
      <c r="S42" s="17"/>
      <c r="T42" s="541" t="s">
        <v>424</v>
      </c>
      <c r="U42" s="573">
        <f>SUM(U36,U41)</f>
        <v>0</v>
      </c>
    </row>
    <row r="43" spans="1:22" x14ac:dyDescent="0.25">
      <c r="A43" s="1"/>
      <c r="B43" s="48" t="s">
        <v>449</v>
      </c>
      <c r="C43" s="52"/>
      <c r="D43" s="105"/>
      <c r="E43" s="105"/>
      <c r="F43" s="503"/>
      <c r="G43" s="71"/>
      <c r="H43" s="527" t="s">
        <v>397</v>
      </c>
      <c r="I43" s="806">
        <f>CalcYear!C23</f>
        <v>0</v>
      </c>
      <c r="J43" s="807"/>
      <c r="K43" s="808"/>
      <c r="L43" s="26">
        <f t="shared" si="1"/>
        <v>36</v>
      </c>
      <c r="M43" s="161" t="s">
        <v>35</v>
      </c>
      <c r="N43" s="161"/>
      <c r="O43" s="162"/>
      <c r="P43" s="162"/>
      <c r="Q43" s="162"/>
      <c r="R43" s="163"/>
      <c r="S43" s="164"/>
      <c r="T43" s="165"/>
      <c r="U43" s="166"/>
    </row>
    <row r="44" spans="1:22" x14ac:dyDescent="0.25">
      <c r="A44" s="1"/>
      <c r="B44" s="106" t="s">
        <v>450</v>
      </c>
      <c r="C44" s="52"/>
      <c r="D44" s="41"/>
      <c r="E44" s="107"/>
      <c r="F44" s="503"/>
      <c r="G44" s="108"/>
      <c r="H44" s="527" t="s">
        <v>394</v>
      </c>
      <c r="I44" s="806">
        <f>CalcYear!C24</f>
        <v>0</v>
      </c>
      <c r="J44" s="807"/>
      <c r="K44" s="808"/>
      <c r="L44" s="26">
        <f t="shared" si="1"/>
        <v>37</v>
      </c>
      <c r="M44" s="159" t="s">
        <v>36</v>
      </c>
      <c r="N44" s="17"/>
      <c r="O44" s="18"/>
      <c r="P44" s="18"/>
      <c r="Q44" s="18"/>
      <c r="R44" s="18"/>
      <c r="S44" s="18"/>
      <c r="T44" s="24"/>
      <c r="U44" s="167"/>
    </row>
    <row r="45" spans="1:22" x14ac:dyDescent="0.25">
      <c r="A45" s="1"/>
      <c r="B45" s="48" t="s">
        <v>451</v>
      </c>
      <c r="C45" s="52"/>
      <c r="D45" s="41"/>
      <c r="E45" s="107"/>
      <c r="F45" s="503"/>
      <c r="G45" s="108"/>
      <c r="H45" s="527" t="s">
        <v>395</v>
      </c>
      <c r="I45" s="806">
        <f>CalcYear!C25</f>
        <v>0</v>
      </c>
      <c r="J45" s="807"/>
      <c r="K45" s="808"/>
      <c r="L45" s="26">
        <f t="shared" si="1"/>
        <v>38</v>
      </c>
      <c r="M45" s="168" t="s">
        <v>494</v>
      </c>
      <c r="N45" s="17"/>
      <c r="O45" s="17"/>
      <c r="P45" s="17"/>
      <c r="Q45" s="17"/>
      <c r="R45" s="17"/>
      <c r="S45" s="17"/>
      <c r="T45" s="537">
        <v>350</v>
      </c>
      <c r="U45" s="572">
        <f>CalcYear!C83</f>
        <v>0</v>
      </c>
      <c r="V45" s="790"/>
    </row>
    <row r="46" spans="1:22" x14ac:dyDescent="0.25">
      <c r="A46" s="1"/>
      <c r="B46" s="48" t="s">
        <v>452</v>
      </c>
      <c r="C46" s="41"/>
      <c r="D46" s="41"/>
      <c r="E46" s="107"/>
      <c r="F46" s="496"/>
      <c r="G46" s="108"/>
      <c r="H46" s="527">
        <v>242</v>
      </c>
      <c r="I46" s="806">
        <f>CalcYear!C26</f>
        <v>0</v>
      </c>
      <c r="J46" s="807"/>
      <c r="K46" s="808"/>
      <c r="L46" s="26">
        <f t="shared" si="1"/>
        <v>39</v>
      </c>
      <c r="M46" s="169" t="s">
        <v>495</v>
      </c>
      <c r="N46" s="151"/>
      <c r="O46" s="170"/>
      <c r="P46" s="151"/>
      <c r="Q46" s="151"/>
      <c r="R46" s="151"/>
      <c r="S46" s="151"/>
      <c r="T46" s="536">
        <v>360</v>
      </c>
      <c r="U46" s="572">
        <f>CalcYear!C84</f>
        <v>0</v>
      </c>
    </row>
    <row r="47" spans="1:22" x14ac:dyDescent="0.25">
      <c r="A47" s="1"/>
      <c r="B47" s="96" t="s">
        <v>453</v>
      </c>
      <c r="C47" s="41"/>
      <c r="D47" s="41"/>
      <c r="E47" s="41"/>
      <c r="F47" s="496"/>
      <c r="G47" s="41"/>
      <c r="H47" s="527">
        <v>244</v>
      </c>
      <c r="I47" s="862">
        <f>CalcYear!C27</f>
        <v>0</v>
      </c>
      <c r="J47" s="863"/>
      <c r="K47" s="864"/>
      <c r="L47" s="26">
        <f t="shared" si="1"/>
        <v>40</v>
      </c>
      <c r="M47" s="150" t="s">
        <v>496</v>
      </c>
      <c r="N47" s="151"/>
      <c r="O47" s="151"/>
      <c r="P47" s="151"/>
      <c r="Q47" s="151"/>
      <c r="R47" s="152"/>
      <c r="S47" s="151"/>
      <c r="T47" s="536">
        <v>362</v>
      </c>
      <c r="U47" s="572">
        <f>-CalcYear!C85</f>
        <v>0</v>
      </c>
    </row>
    <row r="48" spans="1:22" x14ac:dyDescent="0.25">
      <c r="A48" s="1"/>
      <c r="B48" s="96" t="s">
        <v>454</v>
      </c>
      <c r="C48" s="49"/>
      <c r="D48" s="49"/>
      <c r="E48" s="49"/>
      <c r="F48" s="500"/>
      <c r="G48" s="49"/>
      <c r="H48" s="527" t="s">
        <v>412</v>
      </c>
      <c r="I48" s="862">
        <f>CalcYear!C28</f>
        <v>0</v>
      </c>
      <c r="J48" s="863"/>
      <c r="K48" s="864"/>
      <c r="L48" s="26">
        <f t="shared" si="1"/>
        <v>41</v>
      </c>
      <c r="M48" s="169" t="s">
        <v>497</v>
      </c>
      <c r="N48" s="151"/>
      <c r="O48" s="151"/>
      <c r="P48" s="151"/>
      <c r="Q48" s="151"/>
      <c r="R48" s="151"/>
      <c r="S48" s="151"/>
      <c r="T48" s="536">
        <v>365</v>
      </c>
      <c r="U48" s="572">
        <f>CalcYear!C86</f>
        <v>0</v>
      </c>
    </row>
    <row r="49" spans="1:21" x14ac:dyDescent="0.25">
      <c r="A49" s="1"/>
      <c r="B49" s="48" t="s">
        <v>455</v>
      </c>
      <c r="C49" s="49"/>
      <c r="D49" s="49"/>
      <c r="E49" s="49"/>
      <c r="F49" s="500"/>
      <c r="G49" s="49"/>
      <c r="H49" s="527">
        <v>245</v>
      </c>
      <c r="I49" s="806">
        <f>CalcYear!C29</f>
        <v>0</v>
      </c>
      <c r="J49" s="807"/>
      <c r="K49" s="808"/>
      <c r="L49" s="26">
        <f t="shared" si="1"/>
        <v>42</v>
      </c>
      <c r="M49" s="150" t="s">
        <v>498</v>
      </c>
      <c r="N49" s="151"/>
      <c r="O49" s="151"/>
      <c r="P49" s="151"/>
      <c r="Q49" s="151"/>
      <c r="R49" s="151"/>
      <c r="S49" s="151"/>
      <c r="T49" s="536">
        <v>370</v>
      </c>
      <c r="U49" s="572">
        <f>CalcYear!C87</f>
        <v>0</v>
      </c>
    </row>
    <row r="50" spans="1:21" x14ac:dyDescent="0.25">
      <c r="A50" s="1"/>
      <c r="B50" s="48" t="s">
        <v>456</v>
      </c>
      <c r="C50" s="67"/>
      <c r="D50" s="49"/>
      <c r="E50" s="49"/>
      <c r="F50" s="500"/>
      <c r="G50" s="49"/>
      <c r="H50" s="527">
        <v>246</v>
      </c>
      <c r="I50" s="806">
        <f>CalcYear!C30</f>
        <v>0</v>
      </c>
      <c r="J50" s="807"/>
      <c r="K50" s="808"/>
      <c r="L50" s="26">
        <f t="shared" si="1"/>
        <v>43</v>
      </c>
      <c r="M50" s="150" t="s">
        <v>37</v>
      </c>
      <c r="N50" s="151"/>
      <c r="O50" s="151"/>
      <c r="P50" s="151"/>
      <c r="Q50" s="151"/>
      <c r="R50" s="151"/>
      <c r="S50" s="151"/>
      <c r="T50" s="537">
        <v>375</v>
      </c>
      <c r="U50" s="572">
        <f>-CalcYear!C88</f>
        <v>0</v>
      </c>
    </row>
    <row r="51" spans="1:21" x14ac:dyDescent="0.25">
      <c r="A51" s="1"/>
      <c r="B51" s="48" t="s">
        <v>457</v>
      </c>
      <c r="C51" s="49"/>
      <c r="D51" s="49"/>
      <c r="E51" s="49"/>
      <c r="F51" s="500"/>
      <c r="G51" s="49"/>
      <c r="H51" s="527">
        <v>247</v>
      </c>
      <c r="I51" s="806">
        <f>CalcYear!C31</f>
        <v>0</v>
      </c>
      <c r="J51" s="807"/>
      <c r="K51" s="808"/>
      <c r="L51" s="26">
        <f t="shared" si="1"/>
        <v>44</v>
      </c>
      <c r="M51" s="171" t="s">
        <v>38</v>
      </c>
      <c r="N51" s="151"/>
      <c r="O51" s="151"/>
      <c r="P51" s="172"/>
      <c r="Q51" s="172"/>
      <c r="R51" s="172"/>
      <c r="S51" s="172"/>
      <c r="T51" s="173"/>
      <c r="U51" s="565"/>
    </row>
    <row r="52" spans="1:21" x14ac:dyDescent="0.25">
      <c r="A52" s="1"/>
      <c r="B52" s="86" t="s">
        <v>458</v>
      </c>
      <c r="C52" s="41"/>
      <c r="D52" s="41"/>
      <c r="E52" s="41"/>
      <c r="F52" s="496"/>
      <c r="G52" s="41"/>
      <c r="H52" s="527">
        <v>248</v>
      </c>
      <c r="I52" s="806">
        <f>CalcYear!C32</f>
        <v>0</v>
      </c>
      <c r="J52" s="807"/>
      <c r="K52" s="808"/>
      <c r="L52" s="26">
        <f t="shared" si="1"/>
        <v>45</v>
      </c>
      <c r="M52" s="150" t="s">
        <v>499</v>
      </c>
      <c r="N52" s="151"/>
      <c r="O52" s="151"/>
      <c r="P52" s="151"/>
      <c r="Q52" s="151"/>
      <c r="R52" s="151"/>
      <c r="S52" s="151"/>
      <c r="T52" s="536">
        <v>380</v>
      </c>
      <c r="U52" s="572">
        <f>CalcYear!C89</f>
        <v>0</v>
      </c>
    </row>
    <row r="53" spans="1:21" x14ac:dyDescent="0.25">
      <c r="A53" s="1"/>
      <c r="B53" s="84" t="s">
        <v>459</v>
      </c>
      <c r="C53" s="49"/>
      <c r="D53" s="49"/>
      <c r="E53" s="49"/>
      <c r="F53" s="500"/>
      <c r="G53" s="49"/>
      <c r="H53" s="527">
        <v>249</v>
      </c>
      <c r="I53" s="806">
        <f>CalcYear!C33</f>
        <v>0</v>
      </c>
      <c r="J53" s="807"/>
      <c r="K53" s="808"/>
      <c r="L53" s="26">
        <f t="shared" si="1"/>
        <v>46</v>
      </c>
      <c r="M53" s="174" t="s">
        <v>500</v>
      </c>
      <c r="N53" s="151"/>
      <c r="O53" s="151"/>
      <c r="P53" s="151"/>
      <c r="Q53" s="151"/>
      <c r="R53" s="151"/>
      <c r="S53" s="151"/>
      <c r="T53" s="536">
        <v>390</v>
      </c>
      <c r="U53" s="572">
        <f>-CalcYear!C90</f>
        <v>0</v>
      </c>
    </row>
    <row r="54" spans="1:21" ht="15.75" thickBot="1" x14ac:dyDescent="0.3">
      <c r="A54" s="1"/>
      <c r="B54" s="48" t="s">
        <v>460</v>
      </c>
      <c r="C54" s="49"/>
      <c r="D54" s="49"/>
      <c r="E54" s="49"/>
      <c r="F54" s="500"/>
      <c r="G54" s="49"/>
      <c r="H54" s="527">
        <v>250</v>
      </c>
      <c r="I54" s="806">
        <f>CalcYear!C34</f>
        <v>0</v>
      </c>
      <c r="J54" s="807"/>
      <c r="K54" s="808"/>
      <c r="L54" s="28">
        <f t="shared" si="1"/>
        <v>47</v>
      </c>
      <c r="M54" s="175" t="s">
        <v>39</v>
      </c>
      <c r="N54" s="176"/>
      <c r="O54" s="176"/>
      <c r="P54" s="176"/>
      <c r="Q54" s="176"/>
      <c r="R54" s="176"/>
      <c r="S54" s="176"/>
      <c r="T54" s="176"/>
      <c r="U54" s="177"/>
    </row>
    <row r="55" spans="1:21" ht="16.5" thickBot="1" x14ac:dyDescent="0.35">
      <c r="A55" s="1"/>
      <c r="B55" s="81" t="s">
        <v>40</v>
      </c>
      <c r="C55" s="49"/>
      <c r="D55" s="49"/>
      <c r="E55" s="49"/>
      <c r="F55" s="500"/>
      <c r="G55" s="49"/>
      <c r="H55" s="67" t="s">
        <v>413</v>
      </c>
      <c r="I55" s="822">
        <f>SUM(I40:K46,I49:K54)-I47-I48</f>
        <v>0</v>
      </c>
      <c r="J55" s="823"/>
      <c r="K55" s="824"/>
      <c r="L55" s="27">
        <f t="shared" si="1"/>
        <v>48</v>
      </c>
      <c r="M55" s="178"/>
      <c r="N55" s="179" t="s">
        <v>41</v>
      </c>
      <c r="O55" s="179" t="s">
        <v>42</v>
      </c>
      <c r="P55" s="179" t="s">
        <v>43</v>
      </c>
      <c r="Q55" s="179" t="s">
        <v>44</v>
      </c>
      <c r="R55" s="180" t="s">
        <v>45</v>
      </c>
      <c r="S55" s="181"/>
      <c r="T55" s="17"/>
      <c r="U55" s="182"/>
    </row>
    <row r="56" spans="1:21" ht="15.75" thickBot="1" x14ac:dyDescent="0.3">
      <c r="A56" s="1"/>
      <c r="B56" s="73" t="s">
        <v>46</v>
      </c>
      <c r="C56" s="47"/>
      <c r="D56" s="47"/>
      <c r="E56" s="47"/>
      <c r="F56" s="497"/>
      <c r="G56" s="47"/>
      <c r="H56" s="72" t="s">
        <v>414</v>
      </c>
      <c r="I56" s="822">
        <f>SUM(I31,I37,I55)</f>
        <v>0</v>
      </c>
      <c r="J56" s="823"/>
      <c r="K56" s="824"/>
      <c r="L56" s="26">
        <f t="shared" si="1"/>
        <v>49</v>
      </c>
      <c r="M56" s="183" t="s">
        <v>47</v>
      </c>
      <c r="N56" s="184"/>
      <c r="O56" s="184"/>
      <c r="P56" s="184"/>
      <c r="Q56" s="184"/>
      <c r="R56" s="846">
        <f>CalcOther!C2</f>
        <v>0</v>
      </c>
      <c r="S56" s="847"/>
      <c r="T56" s="847"/>
      <c r="U56" s="185"/>
    </row>
    <row r="57" spans="1:21" x14ac:dyDescent="0.25">
      <c r="A57" s="1"/>
      <c r="B57" s="109"/>
      <c r="C57" s="62"/>
      <c r="D57" s="62"/>
      <c r="E57" s="62"/>
      <c r="F57" s="499"/>
      <c r="G57" s="62"/>
      <c r="H57" s="62"/>
      <c r="I57" s="75"/>
      <c r="J57" s="76"/>
      <c r="K57" s="76"/>
      <c r="L57" s="26">
        <f t="shared" si="1"/>
        <v>50</v>
      </c>
      <c r="M57" s="186" t="s">
        <v>48</v>
      </c>
      <c r="N57" s="184"/>
      <c r="O57" s="184"/>
      <c r="P57" s="184"/>
      <c r="Q57" s="184"/>
      <c r="R57" s="846">
        <f>CalcOther!C3</f>
        <v>0</v>
      </c>
      <c r="S57" s="847"/>
      <c r="T57" s="847"/>
      <c r="U57" s="185"/>
    </row>
    <row r="58" spans="1:21" x14ac:dyDescent="0.25">
      <c r="A58" s="1"/>
      <c r="B58" s="65" t="s">
        <v>49</v>
      </c>
      <c r="C58" s="110"/>
      <c r="D58" s="101"/>
      <c r="E58" s="101"/>
      <c r="F58" s="504"/>
      <c r="G58" s="101"/>
      <c r="H58" s="111"/>
      <c r="I58" s="79"/>
      <c r="J58" s="79"/>
      <c r="K58" s="79"/>
      <c r="L58" s="26">
        <f t="shared" si="1"/>
        <v>51</v>
      </c>
      <c r="M58" s="183" t="s">
        <v>50</v>
      </c>
      <c r="N58" s="184"/>
      <c r="O58" s="184"/>
      <c r="P58" s="184"/>
      <c r="Q58" s="184"/>
      <c r="R58" s="846">
        <f>CalcOther!C4</f>
        <v>0</v>
      </c>
      <c r="S58" s="847"/>
      <c r="T58" s="847"/>
      <c r="U58" s="185"/>
    </row>
    <row r="59" spans="1:21" x14ac:dyDescent="0.25">
      <c r="A59" s="1"/>
      <c r="B59" s="48" t="s">
        <v>462</v>
      </c>
      <c r="C59" s="52"/>
      <c r="D59" s="97"/>
      <c r="E59" s="97"/>
      <c r="F59" s="505"/>
      <c r="G59" s="53"/>
      <c r="H59" s="515">
        <v>260</v>
      </c>
      <c r="I59" s="806">
        <f>CalcYear!C35</f>
        <v>0</v>
      </c>
      <c r="J59" s="807"/>
      <c r="K59" s="808"/>
      <c r="L59" s="26">
        <f t="shared" si="1"/>
        <v>52</v>
      </c>
      <c r="M59" s="168" t="s">
        <v>51</v>
      </c>
      <c r="N59" s="187"/>
      <c r="O59" s="187"/>
      <c r="P59" s="187"/>
      <c r="Q59" s="187"/>
      <c r="R59" s="844">
        <f>CalcOther!C5</f>
        <v>0</v>
      </c>
      <c r="S59" s="845"/>
      <c r="T59" s="845"/>
      <c r="U59" s="185"/>
    </row>
    <row r="60" spans="1:21" x14ac:dyDescent="0.25">
      <c r="A60" s="1"/>
      <c r="B60" s="84" t="s">
        <v>461</v>
      </c>
      <c r="C60" s="42"/>
      <c r="D60" s="112"/>
      <c r="E60" s="112"/>
      <c r="F60" s="506"/>
      <c r="G60" s="113"/>
      <c r="H60" s="530">
        <v>262</v>
      </c>
      <c r="I60" s="806">
        <f>CalcYear!C36</f>
        <v>0</v>
      </c>
      <c r="J60" s="807"/>
      <c r="K60" s="808"/>
      <c r="L60" s="26">
        <f t="shared" si="1"/>
        <v>53</v>
      </c>
      <c r="M60" s="168" t="s">
        <v>52</v>
      </c>
      <c r="N60" s="187"/>
      <c r="O60" s="187"/>
      <c r="P60" s="187"/>
      <c r="Q60" s="187"/>
      <c r="R60" s="844">
        <f>CalcOther!C6</f>
        <v>0</v>
      </c>
      <c r="S60" s="845"/>
      <c r="T60" s="845"/>
      <c r="U60" s="185"/>
    </row>
    <row r="61" spans="1:21" x14ac:dyDescent="0.25">
      <c r="A61" s="1"/>
      <c r="B61" s="114" t="s">
        <v>463</v>
      </c>
      <c r="C61" s="42"/>
      <c r="D61" s="42"/>
      <c r="E61" s="115"/>
      <c r="F61" s="507"/>
      <c r="G61" s="69"/>
      <c r="H61" s="530">
        <v>264</v>
      </c>
      <c r="I61" s="806">
        <f>CalcYear!C37</f>
        <v>0</v>
      </c>
      <c r="J61" s="807"/>
      <c r="K61" s="808"/>
      <c r="L61" s="26">
        <f t="shared" si="1"/>
        <v>54</v>
      </c>
      <c r="M61" s="168" t="s">
        <v>53</v>
      </c>
      <c r="N61" s="187"/>
      <c r="O61" s="187"/>
      <c r="P61" s="187"/>
      <c r="Q61" s="187"/>
      <c r="R61" s="844">
        <f>CalcOther!C7</f>
        <v>0</v>
      </c>
      <c r="S61" s="845"/>
      <c r="T61" s="845"/>
      <c r="U61" s="185"/>
    </row>
    <row r="62" spans="1:21" ht="15.75" thickBot="1" x14ac:dyDescent="0.3">
      <c r="A62" s="1"/>
      <c r="B62" s="86" t="s">
        <v>464</v>
      </c>
      <c r="C62" s="42"/>
      <c r="D62" s="42"/>
      <c r="E62" s="115"/>
      <c r="F62" s="506"/>
      <c r="G62" s="116"/>
      <c r="H62" s="530">
        <v>270</v>
      </c>
      <c r="I62" s="806">
        <f>CalcYear!C38</f>
        <v>0</v>
      </c>
      <c r="J62" s="807"/>
      <c r="K62" s="808"/>
      <c r="L62" s="26">
        <f t="shared" si="1"/>
        <v>55</v>
      </c>
      <c r="M62" s="183" t="s">
        <v>54</v>
      </c>
      <c r="N62" s="184"/>
      <c r="O62" s="184"/>
      <c r="P62" s="184"/>
      <c r="Q62" s="184"/>
      <c r="R62" s="846">
        <f>CalcOther!C8</f>
        <v>0</v>
      </c>
      <c r="S62" s="847"/>
      <c r="T62" s="847"/>
      <c r="U62" s="185"/>
    </row>
    <row r="63" spans="1:21" ht="15.75" thickBot="1" x14ac:dyDescent="0.3">
      <c r="A63" s="1"/>
      <c r="B63" s="81" t="s">
        <v>55</v>
      </c>
      <c r="C63" s="42"/>
      <c r="D63" s="42"/>
      <c r="E63" s="115"/>
      <c r="F63" s="506"/>
      <c r="G63" s="116"/>
      <c r="H63" s="528" t="s">
        <v>415</v>
      </c>
      <c r="I63" s="822">
        <f>SUM(I59:K62)</f>
        <v>0</v>
      </c>
      <c r="J63" s="823"/>
      <c r="K63" s="824"/>
      <c r="L63" s="27">
        <f t="shared" si="1"/>
        <v>56</v>
      </c>
      <c r="M63" s="183" t="s">
        <v>56</v>
      </c>
      <c r="N63" s="184"/>
      <c r="O63" s="184"/>
      <c r="P63" s="184"/>
      <c r="Q63" s="184"/>
      <c r="R63" s="846">
        <f>CalcOther!C9</f>
        <v>0</v>
      </c>
      <c r="S63" s="847"/>
      <c r="T63" s="847"/>
      <c r="U63" s="185"/>
    </row>
    <row r="64" spans="1:21" ht="15.75" thickBot="1" x14ac:dyDescent="0.3">
      <c r="A64" s="1"/>
      <c r="B64" s="73" t="s">
        <v>57</v>
      </c>
      <c r="C64" s="117"/>
      <c r="D64" s="118"/>
      <c r="E64" s="119"/>
      <c r="F64" s="508"/>
      <c r="G64" s="120"/>
      <c r="H64" s="529" t="s">
        <v>416</v>
      </c>
      <c r="I64" s="822">
        <f>SUM(I14,I23,I56,I63)</f>
        <v>0</v>
      </c>
      <c r="J64" s="823"/>
      <c r="K64" s="824"/>
      <c r="L64" s="26">
        <f t="shared" si="1"/>
        <v>57</v>
      </c>
      <c r="M64" s="183" t="s">
        <v>58</v>
      </c>
      <c r="N64" s="184"/>
      <c r="O64" s="184"/>
      <c r="P64" s="184"/>
      <c r="Q64" s="184"/>
      <c r="R64" s="846">
        <f>CalcOther!C10</f>
        <v>0</v>
      </c>
      <c r="S64" s="847"/>
      <c r="T64" s="847"/>
      <c r="U64" s="185"/>
    </row>
    <row r="65" spans="1:22" x14ac:dyDescent="0.25">
      <c r="A65" s="1"/>
      <c r="B65" s="121"/>
      <c r="C65" s="121"/>
      <c r="D65" s="61"/>
      <c r="E65" s="61"/>
      <c r="F65" s="509"/>
      <c r="G65" s="101"/>
      <c r="H65" s="101"/>
      <c r="I65" s="122"/>
      <c r="J65" s="83"/>
      <c r="K65" s="83"/>
      <c r="L65" s="26">
        <f t="shared" si="1"/>
        <v>58</v>
      </c>
      <c r="M65" s="168" t="s">
        <v>59</v>
      </c>
      <c r="N65" s="187"/>
      <c r="O65" s="187"/>
      <c r="P65" s="187"/>
      <c r="Q65" s="187"/>
      <c r="R65" s="844">
        <f>CalcOther!C11</f>
        <v>0</v>
      </c>
      <c r="S65" s="845"/>
      <c r="T65" s="845"/>
      <c r="U65" s="185"/>
    </row>
    <row r="66" spans="1:22" x14ac:dyDescent="0.25">
      <c r="A66" s="1"/>
      <c r="B66" s="123" t="s">
        <v>60</v>
      </c>
      <c r="C66" s="124"/>
      <c r="D66" s="125"/>
      <c r="E66" s="126"/>
      <c r="F66" s="509"/>
      <c r="G66" s="124"/>
      <c r="H66" s="103"/>
      <c r="I66" s="127"/>
      <c r="J66" s="83"/>
      <c r="K66" s="83"/>
      <c r="L66" s="26">
        <f t="shared" si="1"/>
        <v>59</v>
      </c>
      <c r="M66" s="168" t="s">
        <v>61</v>
      </c>
      <c r="N66" s="187"/>
      <c r="O66" s="187"/>
      <c r="P66" s="187"/>
      <c r="Q66" s="187"/>
      <c r="R66" s="844">
        <f>CalcOther!C12</f>
        <v>0</v>
      </c>
      <c r="S66" s="845"/>
      <c r="T66" s="845"/>
      <c r="U66" s="185"/>
    </row>
    <row r="67" spans="1:22" ht="15.75" thickBot="1" x14ac:dyDescent="0.3">
      <c r="A67" s="1"/>
      <c r="B67" s="128" t="s">
        <v>62</v>
      </c>
      <c r="C67" s="129" t="s">
        <v>63</v>
      </c>
      <c r="D67" s="129" t="s">
        <v>64</v>
      </c>
      <c r="E67" s="129" t="s">
        <v>63</v>
      </c>
      <c r="F67" s="852" t="s">
        <v>65</v>
      </c>
      <c r="G67" s="853"/>
      <c r="H67" s="854"/>
      <c r="I67" s="855" t="s">
        <v>66</v>
      </c>
      <c r="J67" s="856"/>
      <c r="K67" s="857"/>
      <c r="L67" s="26">
        <f t="shared" si="1"/>
        <v>60</v>
      </c>
      <c r="M67" s="188" t="s">
        <v>67</v>
      </c>
      <c r="N67" s="187"/>
      <c r="O67" s="187"/>
      <c r="P67" s="187"/>
      <c r="Q67" s="187"/>
      <c r="R67" s="844">
        <f>CalcOther!C13</f>
        <v>0</v>
      </c>
      <c r="S67" s="845"/>
      <c r="T67" s="845"/>
      <c r="U67" s="185"/>
    </row>
    <row r="68" spans="1:22" ht="15.75" thickBot="1" x14ac:dyDescent="0.3">
      <c r="A68" s="19"/>
      <c r="B68" s="130" t="s">
        <v>68</v>
      </c>
      <c r="C68" s="46">
        <v>280</v>
      </c>
      <c r="D68" s="566">
        <f>CalcYear!C39</f>
        <v>0</v>
      </c>
      <c r="E68" s="131"/>
      <c r="F68" s="510"/>
      <c r="G68" s="131"/>
      <c r="H68" s="132"/>
      <c r="I68" s="822">
        <f>D68</f>
        <v>0</v>
      </c>
      <c r="J68" s="823"/>
      <c r="K68" s="824"/>
      <c r="L68" s="26">
        <f t="shared" si="1"/>
        <v>61</v>
      </c>
      <c r="M68" s="189" t="s">
        <v>69</v>
      </c>
      <c r="N68" s="184">
        <f>SUM(N56:N67)</f>
        <v>0</v>
      </c>
      <c r="O68" s="184">
        <f>SUM(O56:O67)</f>
        <v>0</v>
      </c>
      <c r="P68" s="184">
        <f>SUM(P56:P67)</f>
        <v>0</v>
      </c>
      <c r="Q68" s="184">
        <f>SUM(Q56:Q67)</f>
        <v>0</v>
      </c>
      <c r="R68" s="846">
        <f>SUM(R56:T67)</f>
        <v>0</v>
      </c>
      <c r="S68" s="847"/>
      <c r="T68" s="847"/>
      <c r="U68" s="190"/>
    </row>
    <row r="69" spans="1:22" ht="15.75" thickBot="1" x14ac:dyDescent="0.3">
      <c r="A69" s="19"/>
      <c r="B69" s="48" t="s">
        <v>70</v>
      </c>
      <c r="C69" s="46">
        <v>281</v>
      </c>
      <c r="D69" s="566">
        <f>CalcYear!C40</f>
        <v>0</v>
      </c>
      <c r="E69" s="133">
        <v>351</v>
      </c>
      <c r="F69" s="848">
        <f>-CalcYear!C46</f>
        <v>0</v>
      </c>
      <c r="G69" s="849"/>
      <c r="H69" s="850"/>
      <c r="I69" s="822">
        <f>D69-F69</f>
        <v>0</v>
      </c>
      <c r="J69" s="823"/>
      <c r="K69" s="824"/>
      <c r="L69" s="26">
        <f t="shared" si="1"/>
        <v>62</v>
      </c>
      <c r="M69" s="169" t="s">
        <v>71</v>
      </c>
      <c r="N69" s="151"/>
      <c r="O69" s="151"/>
      <c r="P69" s="151"/>
      <c r="Q69" s="151"/>
      <c r="R69" s="844">
        <v>0</v>
      </c>
      <c r="S69" s="845"/>
      <c r="T69" s="851"/>
      <c r="U69" s="191"/>
      <c r="V69" s="786"/>
    </row>
    <row r="70" spans="1:22" ht="15.75" thickBot="1" x14ac:dyDescent="0.3">
      <c r="A70" s="19"/>
      <c r="B70" s="134" t="s">
        <v>72</v>
      </c>
      <c r="C70" s="46">
        <v>282</v>
      </c>
      <c r="D70" s="566">
        <f>CalcYear!C41</f>
        <v>0</v>
      </c>
      <c r="E70" s="135">
        <v>352</v>
      </c>
      <c r="F70" s="848">
        <f>-CalcYear!C47</f>
        <v>0</v>
      </c>
      <c r="G70" s="849"/>
      <c r="H70" s="850"/>
      <c r="I70" s="822">
        <f t="shared" ref="I70:I75" si="2">D70-F70</f>
        <v>0</v>
      </c>
      <c r="J70" s="823"/>
      <c r="K70" s="824"/>
      <c r="L70" s="26">
        <f t="shared" si="1"/>
        <v>63</v>
      </c>
      <c r="M70" s="192" t="s">
        <v>73</v>
      </c>
      <c r="N70" s="16"/>
      <c r="O70" s="16"/>
      <c r="P70" s="16"/>
      <c r="Q70" s="16"/>
      <c r="R70" s="193"/>
      <c r="S70" s="193"/>
      <c r="T70" s="542" t="s">
        <v>425</v>
      </c>
      <c r="U70" s="573">
        <f>R68-R69</f>
        <v>0</v>
      </c>
    </row>
    <row r="71" spans="1:22" ht="15.75" thickBot="1" x14ac:dyDescent="0.3">
      <c r="A71" s="19"/>
      <c r="B71" s="84" t="s">
        <v>74</v>
      </c>
      <c r="C71" s="46">
        <v>284</v>
      </c>
      <c r="D71" s="566">
        <f>CalcYear!C42</f>
        <v>0</v>
      </c>
      <c r="E71" s="135">
        <v>354</v>
      </c>
      <c r="F71" s="848">
        <f>-CalcYear!C48</f>
        <v>0</v>
      </c>
      <c r="G71" s="849"/>
      <c r="H71" s="850"/>
      <c r="I71" s="822">
        <f t="shared" si="2"/>
        <v>0</v>
      </c>
      <c r="J71" s="823"/>
      <c r="K71" s="824"/>
      <c r="L71" s="26">
        <f t="shared" si="1"/>
        <v>64</v>
      </c>
      <c r="M71" s="192" t="s">
        <v>75</v>
      </c>
      <c r="N71" s="152"/>
      <c r="O71" s="152"/>
      <c r="P71" s="152"/>
      <c r="Q71" s="152"/>
      <c r="R71" s="194"/>
      <c r="S71" s="194"/>
      <c r="T71" s="543" t="s">
        <v>426</v>
      </c>
      <c r="U71" s="573">
        <f>U45+U46-U47+U48+U49-U50+U52-U53+U70</f>
        <v>0</v>
      </c>
    </row>
    <row r="72" spans="1:22" ht="15.75" thickBot="1" x14ac:dyDescent="0.3">
      <c r="A72" s="19"/>
      <c r="B72" s="48" t="s">
        <v>76</v>
      </c>
      <c r="C72" s="46">
        <v>285</v>
      </c>
      <c r="D72" s="566">
        <f>CalcYear!C43</f>
        <v>0</v>
      </c>
      <c r="E72" s="135">
        <v>355</v>
      </c>
      <c r="F72" s="848">
        <f>-CalcYear!C49</f>
        <v>0</v>
      </c>
      <c r="G72" s="849"/>
      <c r="H72" s="850"/>
      <c r="I72" s="822">
        <f t="shared" si="2"/>
        <v>0</v>
      </c>
      <c r="J72" s="823"/>
      <c r="K72" s="824"/>
      <c r="L72" s="26">
        <f t="shared" si="1"/>
        <v>65</v>
      </c>
      <c r="M72" s="171" t="s">
        <v>77</v>
      </c>
      <c r="N72" s="150"/>
      <c r="O72" s="150"/>
      <c r="P72" s="150"/>
      <c r="Q72" s="150"/>
      <c r="R72" s="194"/>
      <c r="S72" s="194"/>
      <c r="T72" s="544" t="s">
        <v>427</v>
      </c>
      <c r="U72" s="573">
        <f>SUM(U42,U71)</f>
        <v>0</v>
      </c>
    </row>
    <row r="73" spans="1:22" ht="15.75" thickBot="1" x14ac:dyDescent="0.3">
      <c r="A73" s="19"/>
      <c r="B73" s="48" t="s">
        <v>78</v>
      </c>
      <c r="C73" s="46">
        <v>286</v>
      </c>
      <c r="D73" s="566">
        <f>CalcYear!C44</f>
        <v>0</v>
      </c>
      <c r="E73" s="135">
        <v>356</v>
      </c>
      <c r="F73" s="848">
        <f>-CalcYear!C50</f>
        <v>0</v>
      </c>
      <c r="G73" s="849"/>
      <c r="H73" s="850"/>
      <c r="I73" s="822">
        <f t="shared" si="2"/>
        <v>0</v>
      </c>
      <c r="J73" s="823"/>
      <c r="K73" s="824"/>
      <c r="L73" s="26">
        <f t="shared" si="1"/>
        <v>66</v>
      </c>
      <c r="M73" s="22"/>
      <c r="N73" s="22"/>
      <c r="O73" s="22"/>
      <c r="P73" s="22"/>
      <c r="Q73" s="22"/>
      <c r="R73" s="22"/>
      <c r="S73" s="22"/>
      <c r="T73" s="23"/>
      <c r="U73" s="195"/>
    </row>
    <row r="74" spans="1:22" ht="15.75" thickBot="1" x14ac:dyDescent="0.3">
      <c r="A74" s="19"/>
      <c r="B74" s="134" t="s">
        <v>79</v>
      </c>
      <c r="C74" s="46">
        <v>287</v>
      </c>
      <c r="D74" s="566">
        <f>CalcYear!C45</f>
        <v>0</v>
      </c>
      <c r="E74" s="135">
        <v>357</v>
      </c>
      <c r="F74" s="848">
        <f>-CalcYear!C51</f>
        <v>0</v>
      </c>
      <c r="G74" s="849"/>
      <c r="H74" s="850"/>
      <c r="I74" s="822">
        <f t="shared" si="2"/>
        <v>0</v>
      </c>
      <c r="J74" s="823"/>
      <c r="K74" s="824"/>
      <c r="L74" s="26">
        <f t="shared" si="1"/>
        <v>67</v>
      </c>
      <c r="M74" s="22"/>
      <c r="N74" s="196"/>
      <c r="O74" s="197"/>
      <c r="P74" s="197"/>
      <c r="Q74" s="172"/>
      <c r="R74" s="172"/>
      <c r="S74" s="172"/>
      <c r="T74" s="172"/>
      <c r="U74" s="20"/>
    </row>
    <row r="75" spans="1:22" ht="15.75" thickBot="1" x14ac:dyDescent="0.3">
      <c r="A75" s="19"/>
      <c r="B75" s="136" t="s">
        <v>80</v>
      </c>
      <c r="C75" s="137"/>
      <c r="D75" s="567">
        <f>SUM(D68:D74)</f>
        <v>0</v>
      </c>
      <c r="E75" s="138"/>
      <c r="F75" s="822">
        <f>SUM(F69:H74)</f>
        <v>0</v>
      </c>
      <c r="G75" s="823"/>
      <c r="H75" s="824"/>
      <c r="I75" s="822">
        <f t="shared" si="2"/>
        <v>0</v>
      </c>
      <c r="J75" s="823"/>
      <c r="K75" s="824"/>
      <c r="L75" s="26">
        <f t="shared" si="1"/>
        <v>68</v>
      </c>
      <c r="M75" s="22"/>
      <c r="N75" s="198" t="s">
        <v>81</v>
      </c>
      <c r="O75" s="199"/>
      <c r="P75" s="198"/>
      <c r="Q75" s="199"/>
      <c r="R75" s="199"/>
      <c r="S75" s="200"/>
      <c r="T75" s="200"/>
      <c r="U75" s="201"/>
    </row>
    <row r="76" spans="1:22" ht="15.75" thickBot="1" x14ac:dyDescent="0.3">
      <c r="A76" s="19"/>
      <c r="B76" s="65" t="s">
        <v>82</v>
      </c>
      <c r="C76" s="101"/>
      <c r="D76" s="139"/>
      <c r="E76" s="101"/>
      <c r="F76" s="511"/>
      <c r="G76" s="139"/>
      <c r="H76" s="140"/>
      <c r="I76" s="79"/>
      <c r="J76" s="141"/>
      <c r="K76" s="79"/>
      <c r="L76" s="26">
        <f t="shared" si="1"/>
        <v>69</v>
      </c>
      <c r="M76" s="22"/>
      <c r="N76" s="202" t="s">
        <v>81</v>
      </c>
      <c r="O76" s="203"/>
      <c r="P76" s="204"/>
      <c r="Q76" s="205"/>
      <c r="R76" s="205"/>
      <c r="S76" s="205"/>
      <c r="T76" s="206"/>
      <c r="U76" s="195"/>
    </row>
    <row r="77" spans="1:22" x14ac:dyDescent="0.25">
      <c r="A77" s="19"/>
      <c r="B77" s="48" t="s">
        <v>465</v>
      </c>
      <c r="C77" s="49"/>
      <c r="D77" s="49"/>
      <c r="E77" s="49"/>
      <c r="F77" s="500"/>
      <c r="G77" s="49"/>
      <c r="H77" s="516">
        <v>290</v>
      </c>
      <c r="I77" s="806">
        <f>CalcYear!C52</f>
        <v>0</v>
      </c>
      <c r="J77" s="807"/>
      <c r="K77" s="808"/>
      <c r="L77" s="26">
        <f t="shared" si="1"/>
        <v>70</v>
      </c>
      <c r="M77" s="22"/>
      <c r="N77" s="207" t="s">
        <v>83</v>
      </c>
      <c r="O77" s="16"/>
      <c r="P77" s="16" t="s">
        <v>84</v>
      </c>
      <c r="Q77" s="858">
        <f>I64-U36</f>
        <v>0</v>
      </c>
      <c r="R77" s="858"/>
      <c r="S77" s="858"/>
      <c r="T77" s="208"/>
      <c r="U77" s="195"/>
    </row>
    <row r="78" spans="1:22" x14ac:dyDescent="0.25">
      <c r="A78" s="19"/>
      <c r="B78" s="48" t="s">
        <v>466</v>
      </c>
      <c r="C78" s="67"/>
      <c r="D78" s="49"/>
      <c r="E78" s="49"/>
      <c r="F78" s="500"/>
      <c r="G78" s="49"/>
      <c r="H78" s="517">
        <v>291</v>
      </c>
      <c r="I78" s="806">
        <f>CalcYear!C53</f>
        <v>0</v>
      </c>
      <c r="J78" s="807"/>
      <c r="K78" s="808"/>
      <c r="L78" s="26">
        <f t="shared" si="1"/>
        <v>71</v>
      </c>
      <c r="M78" s="22"/>
      <c r="N78" s="491" t="s">
        <v>85</v>
      </c>
      <c r="O78" s="209"/>
      <c r="P78" s="209"/>
      <c r="Q78" s="210"/>
      <c r="R78" s="211"/>
      <c r="S78" s="211"/>
      <c r="T78" s="212"/>
      <c r="U78" s="195"/>
    </row>
    <row r="79" spans="1:22" ht="15.75" thickBot="1" x14ac:dyDescent="0.3">
      <c r="A79" s="19"/>
      <c r="B79" s="142" t="s">
        <v>467</v>
      </c>
      <c r="C79" s="49"/>
      <c r="D79" s="49"/>
      <c r="E79" s="49"/>
      <c r="F79" s="500"/>
      <c r="G79" s="49"/>
      <c r="H79" s="517">
        <v>293</v>
      </c>
      <c r="I79" s="806">
        <f>CalcYear!C54</f>
        <v>0</v>
      </c>
      <c r="J79" s="807"/>
      <c r="K79" s="808"/>
      <c r="L79" s="26">
        <f t="shared" si="1"/>
        <v>72</v>
      </c>
      <c r="M79" s="22"/>
      <c r="N79" s="213" t="s">
        <v>86</v>
      </c>
      <c r="O79" s="214"/>
      <c r="P79" s="215" t="s">
        <v>84</v>
      </c>
      <c r="Q79" s="865">
        <f>I64 + I30 + I36 + I47 + I48 - U36</f>
        <v>0</v>
      </c>
      <c r="R79" s="865"/>
      <c r="S79" s="865"/>
      <c r="T79" s="216"/>
      <c r="U79" s="217"/>
    </row>
    <row r="80" spans="1:22" x14ac:dyDescent="0.25">
      <c r="A80" s="19"/>
      <c r="B80" s="134" t="s">
        <v>468</v>
      </c>
      <c r="C80" s="47"/>
      <c r="D80" s="49"/>
      <c r="E80" s="49"/>
      <c r="F80" s="500"/>
      <c r="G80" s="49"/>
      <c r="H80" s="517">
        <v>294</v>
      </c>
      <c r="I80" s="806">
        <f>CalcYear!C55</f>
        <v>0</v>
      </c>
      <c r="J80" s="807"/>
      <c r="K80" s="808"/>
      <c r="L80" s="26">
        <f t="shared" si="1"/>
        <v>73</v>
      </c>
      <c r="M80" s="22"/>
      <c r="N80" s="22"/>
      <c r="O80" s="22"/>
      <c r="P80" s="22"/>
      <c r="Q80" s="22"/>
      <c r="R80" s="22"/>
      <c r="S80" s="22"/>
      <c r="T80" s="23"/>
      <c r="U80" s="20"/>
    </row>
    <row r="81" spans="1:21" x14ac:dyDescent="0.25">
      <c r="A81" s="19"/>
      <c r="B81" s="84" t="s">
        <v>469</v>
      </c>
      <c r="C81" s="49"/>
      <c r="D81" s="41"/>
      <c r="E81" s="41"/>
      <c r="F81" s="496"/>
      <c r="G81" s="41"/>
      <c r="H81" s="515">
        <v>296</v>
      </c>
      <c r="I81" s="806">
        <f>CalcYear!C56</f>
        <v>0</v>
      </c>
      <c r="J81" s="807"/>
      <c r="K81" s="808"/>
      <c r="L81" s="26">
        <f t="shared" si="1"/>
        <v>74</v>
      </c>
      <c r="M81" s="22"/>
      <c r="N81" s="22"/>
      <c r="O81" s="22"/>
      <c r="P81" s="22"/>
      <c r="Q81" s="22"/>
      <c r="R81" s="22"/>
      <c r="S81" s="22"/>
      <c r="T81" s="23"/>
      <c r="U81" s="21"/>
    </row>
    <row r="82" spans="1:21" ht="15.75" thickBot="1" x14ac:dyDescent="0.3">
      <c r="A82" s="19"/>
      <c r="B82" s="86" t="s">
        <v>470</v>
      </c>
      <c r="C82" s="41"/>
      <c r="D82" s="47"/>
      <c r="E82" s="49"/>
      <c r="F82" s="500"/>
      <c r="G82" s="49"/>
      <c r="H82" s="531">
        <v>297</v>
      </c>
      <c r="I82" s="806">
        <f>CalcYear!C57</f>
        <v>0</v>
      </c>
      <c r="J82" s="807"/>
      <c r="K82" s="808"/>
      <c r="L82" s="26">
        <f t="shared" si="1"/>
        <v>75</v>
      </c>
      <c r="M82" s="22"/>
      <c r="N82" s="22"/>
      <c r="O82" s="22"/>
      <c r="P82" s="22"/>
      <c r="Q82" s="22"/>
      <c r="R82" s="22"/>
      <c r="S82" s="22"/>
      <c r="T82" s="23"/>
      <c r="U82" s="218"/>
    </row>
    <row r="83" spans="1:21" ht="15.75" thickBot="1" x14ac:dyDescent="0.3">
      <c r="A83" s="19"/>
      <c r="B83" s="81" t="s">
        <v>87</v>
      </c>
      <c r="C83" s="143"/>
      <c r="D83" s="143"/>
      <c r="E83" s="41"/>
      <c r="F83" s="500"/>
      <c r="G83" s="49"/>
      <c r="H83" s="532" t="s">
        <v>417</v>
      </c>
      <c r="I83" s="822">
        <f>SUM(I77:K82)</f>
        <v>0</v>
      </c>
      <c r="J83" s="823"/>
      <c r="K83" s="824"/>
      <c r="L83" s="26">
        <f t="shared" si="1"/>
        <v>76</v>
      </c>
      <c r="M83" s="22"/>
      <c r="N83" s="22"/>
      <c r="O83" s="22"/>
      <c r="P83" s="22"/>
      <c r="Q83" s="22"/>
      <c r="R83" s="22"/>
      <c r="S83" s="22"/>
      <c r="T83" s="22"/>
      <c r="U83" s="23"/>
    </row>
    <row r="84" spans="1:21" ht="15.75" thickBot="1" x14ac:dyDescent="0.3">
      <c r="A84" s="1"/>
      <c r="B84" s="144" t="s">
        <v>88</v>
      </c>
      <c r="C84" s="145"/>
      <c r="D84" s="145"/>
      <c r="E84" s="146"/>
      <c r="F84" s="512"/>
      <c r="G84" s="145"/>
      <c r="H84" s="533" t="s">
        <v>418</v>
      </c>
      <c r="I84" s="822">
        <f>SUM(I64,I75,I83)</f>
        <v>0</v>
      </c>
      <c r="J84" s="823"/>
      <c r="K84" s="824"/>
      <c r="L84" s="26">
        <f t="shared" si="1"/>
        <v>77</v>
      </c>
      <c r="M84" s="219"/>
      <c r="N84" s="22"/>
      <c r="O84" s="22"/>
      <c r="P84" s="22"/>
      <c r="Q84" s="22"/>
      <c r="R84" s="22"/>
      <c r="S84" s="22"/>
      <c r="T84" s="23"/>
      <c r="U84" s="23">
        <v>2010</v>
      </c>
    </row>
  </sheetData>
  <sheetProtection insertHyperlinks="0" selectLockedCells="1"/>
  <mergeCells count="123">
    <mergeCell ref="I83:K83"/>
    <mergeCell ref="I84:K84"/>
    <mergeCell ref="I36:K36"/>
    <mergeCell ref="I30:K30"/>
    <mergeCell ref="I47:K47"/>
    <mergeCell ref="I48:K48"/>
    <mergeCell ref="I78:K78"/>
    <mergeCell ref="I79:K79"/>
    <mergeCell ref="Q79:S79"/>
    <mergeCell ref="I80:K80"/>
    <mergeCell ref="I81:K81"/>
    <mergeCell ref="I82:K82"/>
    <mergeCell ref="I68:K68"/>
    <mergeCell ref="R68:T68"/>
    <mergeCell ref="I61:K61"/>
    <mergeCell ref="R61:T61"/>
    <mergeCell ref="I62:K62"/>
    <mergeCell ref="R62:T62"/>
    <mergeCell ref="I63:K63"/>
    <mergeCell ref="R63:T63"/>
    <mergeCell ref="R57:T57"/>
    <mergeCell ref="R58:T58"/>
    <mergeCell ref="I59:K59"/>
    <mergeCell ref="R59:T59"/>
    <mergeCell ref="F74:H74"/>
    <mergeCell ref="I74:K74"/>
    <mergeCell ref="F75:H75"/>
    <mergeCell ref="I75:K75"/>
    <mergeCell ref="I77:K77"/>
    <mergeCell ref="Q77:S77"/>
    <mergeCell ref="F71:H71"/>
    <mergeCell ref="I71:K71"/>
    <mergeCell ref="F72:H72"/>
    <mergeCell ref="I72:K72"/>
    <mergeCell ref="F73:H73"/>
    <mergeCell ref="I73:K73"/>
    <mergeCell ref="F69:H69"/>
    <mergeCell ref="I69:K69"/>
    <mergeCell ref="R69:T69"/>
    <mergeCell ref="F70:H70"/>
    <mergeCell ref="I70:K70"/>
    <mergeCell ref="I64:K64"/>
    <mergeCell ref="R64:T64"/>
    <mergeCell ref="R65:T65"/>
    <mergeCell ref="R66:T66"/>
    <mergeCell ref="F67:H67"/>
    <mergeCell ref="I67:K67"/>
    <mergeCell ref="R67:T67"/>
    <mergeCell ref="I60:K60"/>
    <mergeCell ref="R60:T60"/>
    <mergeCell ref="I52:K52"/>
    <mergeCell ref="I53:K53"/>
    <mergeCell ref="I54:K54"/>
    <mergeCell ref="I55:K55"/>
    <mergeCell ref="I56:K56"/>
    <mergeCell ref="R56:T56"/>
    <mergeCell ref="I44:K44"/>
    <mergeCell ref="I45:K45"/>
    <mergeCell ref="I46:K46"/>
    <mergeCell ref="I49:K49"/>
    <mergeCell ref="I50:K50"/>
    <mergeCell ref="I51:K51"/>
    <mergeCell ref="G37:H37"/>
    <mergeCell ref="I37:K37"/>
    <mergeCell ref="I40:K40"/>
    <mergeCell ref="I41:K41"/>
    <mergeCell ref="I42:K42"/>
    <mergeCell ref="I43:K43"/>
    <mergeCell ref="D34:E34"/>
    <mergeCell ref="G34:H34"/>
    <mergeCell ref="I34:K34"/>
    <mergeCell ref="D35:E35"/>
    <mergeCell ref="G35:H35"/>
    <mergeCell ref="I35:K35"/>
    <mergeCell ref="G31:H31"/>
    <mergeCell ref="I31:K31"/>
    <mergeCell ref="G32:H32"/>
    <mergeCell ref="D33:E33"/>
    <mergeCell ref="G33:H33"/>
    <mergeCell ref="I33:K33"/>
    <mergeCell ref="D28:E28"/>
    <mergeCell ref="G28:H28"/>
    <mergeCell ref="I28:K28"/>
    <mergeCell ref="D29:E29"/>
    <mergeCell ref="G29:H29"/>
    <mergeCell ref="I29:K29"/>
    <mergeCell ref="I22:K22"/>
    <mergeCell ref="G23:H23"/>
    <mergeCell ref="I23:K23"/>
    <mergeCell ref="D26:E26"/>
    <mergeCell ref="G26:H26"/>
    <mergeCell ref="D27:E27"/>
    <mergeCell ref="G27:H27"/>
    <mergeCell ref="I27:K27"/>
    <mergeCell ref="G19:H19"/>
    <mergeCell ref="I19:K19"/>
    <mergeCell ref="G20:H20"/>
    <mergeCell ref="I20:K20"/>
    <mergeCell ref="G21:H21"/>
    <mergeCell ref="I21:K21"/>
    <mergeCell ref="I13:K13"/>
    <mergeCell ref="I14:K14"/>
    <mergeCell ref="G16:H16"/>
    <mergeCell ref="G17:H17"/>
    <mergeCell ref="I17:K17"/>
    <mergeCell ref="G18:H18"/>
    <mergeCell ref="I18:K18"/>
    <mergeCell ref="B7:H7"/>
    <mergeCell ref="I7:K7"/>
    <mergeCell ref="B1:D1"/>
    <mergeCell ref="M7:T7"/>
    <mergeCell ref="I10:K10"/>
    <mergeCell ref="I11:K11"/>
    <mergeCell ref="I12:K12"/>
    <mergeCell ref="D2:T2"/>
    <mergeCell ref="B4:H4"/>
    <mergeCell ref="I4:L4"/>
    <mergeCell ref="M4:P4"/>
    <mergeCell ref="Q4:U4"/>
    <mergeCell ref="B5:H5"/>
    <mergeCell ref="I5:L5"/>
    <mergeCell ref="M5:P5"/>
    <mergeCell ref="Q5:U5"/>
  </mergeCells>
  <dataValidations count="1">
    <dataValidation type="whole" allowBlank="1" showInputMessage="1" showErrorMessage="1" errorTitle="Error Message" error="Please insert only numbers within this cell - Spaces are not allowed." sqref="G32:H32" xr:uid="{00000000-0002-0000-0100-000000000000}">
      <formula1>-10000000000</formula1>
      <formula2>10000000000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Z84"/>
  <sheetViews>
    <sheetView workbookViewId="0">
      <selection activeCell="B1" sqref="B1"/>
    </sheetView>
  </sheetViews>
  <sheetFormatPr defaultRowHeight="15" x14ac:dyDescent="0.25"/>
  <cols>
    <col min="1" max="1" width="2.7109375" customWidth="1"/>
    <col min="2" max="2" width="2.42578125" customWidth="1"/>
    <col min="3" max="3" width="36.7109375" customWidth="1"/>
    <col min="4" max="4" width="3.7109375" customWidth="1"/>
    <col min="5" max="5" width="1.140625" customWidth="1"/>
    <col min="6" max="7" width="6.7109375" customWidth="1"/>
    <col min="8" max="8" width="1.140625" customWidth="1"/>
    <col min="9" max="9" width="8.7109375" customWidth="1"/>
    <col min="10" max="10" width="1.140625" customWidth="1"/>
    <col min="11" max="12" width="6.7109375" customWidth="1"/>
    <col min="13" max="13" width="1.140625" customWidth="1"/>
    <col min="14" max="15" width="4.5703125" customWidth="1"/>
    <col min="16" max="35" width="1.140625" customWidth="1"/>
    <col min="36" max="40" width="1.5703125" customWidth="1"/>
    <col min="41" max="75" width="1.140625" customWidth="1"/>
    <col min="76" max="76" width="3.42578125" customWidth="1"/>
  </cols>
  <sheetData>
    <row r="1" spans="1:78" ht="15.75" x14ac:dyDescent="0.25">
      <c r="A1" s="1"/>
      <c r="B1" s="234" t="s">
        <v>1127</v>
      </c>
      <c r="C1" s="1"/>
      <c r="D1" s="220"/>
      <c r="E1" s="220"/>
      <c r="F1" s="1"/>
      <c r="G1" s="1"/>
      <c r="H1" s="1"/>
      <c r="I1" s="235"/>
      <c r="J1" s="235"/>
      <c r="K1" s="221"/>
      <c r="L1" s="236"/>
      <c r="M1" s="236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 t="s">
        <v>6</v>
      </c>
      <c r="AR1" s="221"/>
      <c r="AS1" s="221"/>
      <c r="AT1" s="221"/>
      <c r="AU1" s="221"/>
      <c r="AV1" s="221"/>
      <c r="AW1" s="221"/>
      <c r="AX1" s="221"/>
      <c r="AY1" s="221"/>
      <c r="AZ1" s="221"/>
      <c r="BA1" s="221"/>
      <c r="BB1" s="221"/>
      <c r="BC1" s="221"/>
      <c r="BD1" s="221"/>
      <c r="BE1" s="221"/>
      <c r="BF1" s="221"/>
      <c r="BG1" s="221"/>
      <c r="BH1" s="221"/>
      <c r="BI1" s="221"/>
      <c r="BJ1" s="237"/>
      <c r="BK1" s="237"/>
      <c r="BL1" s="237"/>
      <c r="BM1" s="237"/>
      <c r="BN1" s="237"/>
      <c r="BO1" s="237"/>
      <c r="BP1" s="237"/>
      <c r="BQ1" s="237"/>
      <c r="BR1" s="237"/>
      <c r="BS1" s="237"/>
      <c r="BT1" s="237"/>
      <c r="BU1" s="237"/>
      <c r="BV1" s="237"/>
      <c r="BW1" s="238"/>
      <c r="BX1" s="235"/>
      <c r="BZ1" s="562" t="s">
        <v>1108</v>
      </c>
    </row>
    <row r="2" spans="1:78" x14ac:dyDescent="0.25">
      <c r="A2" s="1"/>
      <c r="B2" s="239" t="s">
        <v>0</v>
      </c>
      <c r="C2" s="1"/>
      <c r="D2" s="867" t="s">
        <v>90</v>
      </c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  <c r="Q2" s="867"/>
      <c r="R2" s="867"/>
      <c r="S2" s="867"/>
      <c r="T2" s="867"/>
      <c r="U2" s="867"/>
      <c r="V2" s="867"/>
      <c r="W2" s="867"/>
      <c r="X2" s="867"/>
      <c r="Y2" s="867"/>
      <c r="Z2" s="867"/>
      <c r="AA2" s="867"/>
      <c r="AB2" s="867"/>
      <c r="AC2" s="867"/>
      <c r="AD2" s="867"/>
      <c r="AE2" s="867"/>
      <c r="AF2" s="867"/>
      <c r="AG2" s="867"/>
      <c r="AH2" s="867"/>
      <c r="AI2" s="867"/>
      <c r="AJ2" s="867"/>
      <c r="AK2" s="867"/>
      <c r="AL2" s="867"/>
      <c r="AM2" s="867"/>
      <c r="AN2" s="867"/>
      <c r="AO2" s="867"/>
      <c r="AP2" s="867"/>
      <c r="AQ2" s="867"/>
      <c r="AR2" s="867"/>
      <c r="AS2" s="867"/>
      <c r="AT2" s="867"/>
      <c r="AU2" s="867"/>
      <c r="AV2" s="867"/>
      <c r="AW2" s="867"/>
      <c r="AX2" s="867"/>
      <c r="AY2" s="867"/>
      <c r="AZ2" s="867"/>
      <c r="BA2" s="867"/>
      <c r="BB2" s="867"/>
      <c r="BC2" s="867"/>
      <c r="BD2" s="867"/>
      <c r="BE2" s="867"/>
      <c r="BF2" s="867"/>
      <c r="BG2" s="867"/>
      <c r="BH2" s="867"/>
      <c r="BI2" s="867"/>
      <c r="BJ2" s="867"/>
      <c r="BK2" s="867"/>
      <c r="BL2" s="867"/>
      <c r="BM2" s="867"/>
      <c r="BN2" s="867"/>
      <c r="BO2" s="867"/>
      <c r="BP2" s="867"/>
      <c r="BQ2" s="867"/>
      <c r="BR2" s="867"/>
      <c r="BS2" s="867"/>
      <c r="BT2" s="238"/>
      <c r="BU2" s="238"/>
      <c r="BV2" s="238"/>
      <c r="BW2" s="238"/>
      <c r="BX2" s="456" t="s">
        <v>196</v>
      </c>
    </row>
    <row r="3" spans="1:78" x14ac:dyDescent="0.25">
      <c r="A3" s="1" t="s">
        <v>6</v>
      </c>
      <c r="B3" s="240" t="s">
        <v>91</v>
      </c>
      <c r="C3" s="241"/>
      <c r="D3" s="240" t="s">
        <v>63</v>
      </c>
      <c r="E3" s="874" t="s">
        <v>92</v>
      </c>
      <c r="F3" s="875"/>
      <c r="G3" s="875"/>
      <c r="H3" s="875"/>
      <c r="I3" s="875"/>
      <c r="J3" s="875"/>
      <c r="K3" s="875"/>
      <c r="L3" s="875"/>
      <c r="M3" s="875"/>
      <c r="N3" s="875"/>
      <c r="O3" s="875"/>
      <c r="P3" s="876" t="s">
        <v>93</v>
      </c>
      <c r="Q3" s="875"/>
      <c r="R3" s="875"/>
      <c r="S3" s="875"/>
      <c r="T3" s="875"/>
      <c r="U3" s="875"/>
      <c r="V3" s="875"/>
      <c r="W3" s="875"/>
      <c r="X3" s="875"/>
      <c r="Y3" s="875"/>
      <c r="Z3" s="875"/>
      <c r="AA3" s="875"/>
      <c r="AB3" s="875"/>
      <c r="AC3" s="875"/>
      <c r="AD3" s="875"/>
      <c r="AE3" s="875"/>
      <c r="AF3" s="875"/>
      <c r="AG3" s="875"/>
      <c r="AH3" s="875"/>
      <c r="AI3" s="875"/>
      <c r="AJ3" s="875"/>
      <c r="AK3" s="875"/>
      <c r="AL3" s="875"/>
      <c r="AM3" s="875"/>
      <c r="AN3" s="875"/>
      <c r="AO3" s="875"/>
      <c r="AP3" s="875"/>
      <c r="AQ3" s="875"/>
      <c r="AR3" s="875"/>
      <c r="AS3" s="877"/>
      <c r="AT3" s="875" t="s">
        <v>94</v>
      </c>
      <c r="AU3" s="875"/>
      <c r="AV3" s="875"/>
      <c r="AW3" s="875"/>
      <c r="AX3" s="875"/>
      <c r="AY3" s="875"/>
      <c r="AZ3" s="875"/>
      <c r="BA3" s="875"/>
      <c r="BB3" s="875"/>
      <c r="BC3" s="875"/>
      <c r="BD3" s="875"/>
      <c r="BE3" s="875"/>
      <c r="BF3" s="875"/>
      <c r="BG3" s="875"/>
      <c r="BH3" s="875"/>
      <c r="BI3" s="875"/>
      <c r="BJ3" s="875"/>
      <c r="BK3" s="875"/>
      <c r="BL3" s="875"/>
      <c r="BM3" s="875"/>
      <c r="BN3" s="875"/>
      <c r="BO3" s="875"/>
      <c r="BP3" s="875"/>
      <c r="BQ3" s="875"/>
      <c r="BR3" s="875"/>
      <c r="BS3" s="875"/>
      <c r="BT3" s="875"/>
      <c r="BU3" s="875"/>
      <c r="BV3" s="875"/>
      <c r="BW3" s="878"/>
      <c r="BX3" s="455" t="s">
        <v>91</v>
      </c>
    </row>
    <row r="4" spans="1:78" x14ac:dyDescent="0.25">
      <c r="A4" s="1"/>
      <c r="B4" s="242" t="s">
        <v>95</v>
      </c>
      <c r="C4" s="243"/>
      <c r="D4" s="242" t="s">
        <v>95</v>
      </c>
      <c r="E4" s="879" t="s">
        <v>96</v>
      </c>
      <c r="F4" s="880"/>
      <c r="G4" s="880"/>
      <c r="H4" s="881"/>
      <c r="I4" s="454" t="s">
        <v>97</v>
      </c>
      <c r="J4" s="879" t="s">
        <v>98</v>
      </c>
      <c r="K4" s="880"/>
      <c r="L4" s="880"/>
      <c r="M4" s="881"/>
      <c r="N4" s="866" t="s">
        <v>99</v>
      </c>
      <c r="O4" s="867"/>
      <c r="P4" s="882" t="s">
        <v>96</v>
      </c>
      <c r="Q4" s="867"/>
      <c r="R4" s="867"/>
      <c r="S4" s="867"/>
      <c r="T4" s="867"/>
      <c r="U4" s="867"/>
      <c r="V4" s="867"/>
      <c r="W4" s="867"/>
      <c r="X4" s="867"/>
      <c r="Y4" s="867"/>
      <c r="Z4" s="867"/>
      <c r="AA4" s="867"/>
      <c r="AB4" s="867"/>
      <c r="AC4" s="867"/>
      <c r="AD4" s="867"/>
      <c r="AE4" s="866" t="s">
        <v>98</v>
      </c>
      <c r="AF4" s="867"/>
      <c r="AG4" s="867"/>
      <c r="AH4" s="867"/>
      <c r="AI4" s="867"/>
      <c r="AJ4" s="867"/>
      <c r="AK4" s="867"/>
      <c r="AL4" s="867"/>
      <c r="AM4" s="867"/>
      <c r="AN4" s="867"/>
      <c r="AO4" s="867"/>
      <c r="AP4" s="867"/>
      <c r="AQ4" s="867"/>
      <c r="AR4" s="867"/>
      <c r="AS4" s="883"/>
      <c r="AT4" s="882" t="s">
        <v>96</v>
      </c>
      <c r="AU4" s="867"/>
      <c r="AV4" s="867"/>
      <c r="AW4" s="867"/>
      <c r="AX4" s="867"/>
      <c r="AY4" s="867"/>
      <c r="AZ4" s="867"/>
      <c r="BA4" s="867"/>
      <c r="BB4" s="867"/>
      <c r="BC4" s="867"/>
      <c r="BD4" s="867"/>
      <c r="BE4" s="867"/>
      <c r="BF4" s="867"/>
      <c r="BG4" s="867"/>
      <c r="BH4" s="867"/>
      <c r="BI4" s="866" t="s">
        <v>98</v>
      </c>
      <c r="BJ4" s="867"/>
      <c r="BK4" s="867"/>
      <c r="BL4" s="867"/>
      <c r="BM4" s="867"/>
      <c r="BN4" s="867"/>
      <c r="BO4" s="867"/>
      <c r="BP4" s="867"/>
      <c r="BQ4" s="867"/>
      <c r="BR4" s="867"/>
      <c r="BS4" s="867"/>
      <c r="BT4" s="867"/>
      <c r="BU4" s="867"/>
      <c r="BV4" s="867"/>
      <c r="BW4" s="868"/>
      <c r="BX4" s="454" t="s">
        <v>95</v>
      </c>
    </row>
    <row r="5" spans="1:78" x14ac:dyDescent="0.25">
      <c r="A5" s="1" t="s">
        <v>6</v>
      </c>
      <c r="B5" s="244">
        <v>1</v>
      </c>
      <c r="C5" s="407" t="s">
        <v>100</v>
      </c>
      <c r="D5" s="245"/>
      <c r="E5" s="574"/>
      <c r="F5" s="869">
        <f>SUM(Q5,AU5,'Page 3'!F5:H5,'Page 3'!P5:R5,'Page 3'!Z5:AB5)</f>
        <v>0</v>
      </c>
      <c r="G5" s="869"/>
      <c r="H5" s="575"/>
      <c r="I5" s="246"/>
      <c r="J5" s="598"/>
      <c r="K5" s="870">
        <f>SUM(AF5,BJ5,'Page 3'!K5:M5,'Page 3'!U5:W5,'Page 3'!AE5:AG5)</f>
        <v>0</v>
      </c>
      <c r="L5" s="870"/>
      <c r="M5" s="599"/>
      <c r="N5" s="246"/>
      <c r="O5" s="247"/>
      <c r="P5" s="248"/>
      <c r="Q5" s="871">
        <f>'Page 4'!F23</f>
        <v>0</v>
      </c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624"/>
      <c r="AE5" s="598"/>
      <c r="AF5" s="872">
        <f>'Page 4'!L23</f>
        <v>0</v>
      </c>
      <c r="AG5" s="872"/>
      <c r="AH5" s="872"/>
      <c r="AI5" s="872"/>
      <c r="AJ5" s="872"/>
      <c r="AK5" s="872"/>
      <c r="AL5" s="872"/>
      <c r="AM5" s="872"/>
      <c r="AN5" s="872"/>
      <c r="AO5" s="872"/>
      <c r="AP5" s="872"/>
      <c r="AQ5" s="872"/>
      <c r="AR5" s="872"/>
      <c r="AS5" s="625"/>
      <c r="AT5" s="626"/>
      <c r="AU5" s="873">
        <f>'Page 4'!F46</f>
        <v>0</v>
      </c>
      <c r="AV5" s="873"/>
      <c r="AW5" s="873"/>
      <c r="AX5" s="873"/>
      <c r="AY5" s="873"/>
      <c r="AZ5" s="873"/>
      <c r="BA5" s="873"/>
      <c r="BB5" s="873"/>
      <c r="BC5" s="873"/>
      <c r="BD5" s="873"/>
      <c r="BE5" s="873"/>
      <c r="BF5" s="873"/>
      <c r="BG5" s="873"/>
      <c r="BH5" s="624"/>
      <c r="BI5" s="598"/>
      <c r="BJ5" s="872">
        <f>'Page 4'!L46</f>
        <v>0</v>
      </c>
      <c r="BK5" s="872"/>
      <c r="BL5" s="872"/>
      <c r="BM5" s="872"/>
      <c r="BN5" s="872"/>
      <c r="BO5" s="872"/>
      <c r="BP5" s="872"/>
      <c r="BQ5" s="872"/>
      <c r="BR5" s="872"/>
      <c r="BS5" s="872"/>
      <c r="BT5" s="872"/>
      <c r="BU5" s="872"/>
      <c r="BV5" s="872"/>
      <c r="BW5" s="250"/>
      <c r="BX5" s="306">
        <v>1</v>
      </c>
    </row>
    <row r="6" spans="1:78" x14ac:dyDescent="0.25">
      <c r="A6" s="1"/>
      <c r="B6" s="244">
        <f t="shared" ref="B6:B69" si="0">B5+1</f>
        <v>2</v>
      </c>
      <c r="C6" s="407" t="s">
        <v>101</v>
      </c>
      <c r="D6" s="245"/>
      <c r="E6" s="574"/>
      <c r="F6" s="869">
        <f>SUM(Q6,AU6,'Page 3'!F6:H6,'Page 3'!P6:R6,'Page 3'!Z6:AB6)</f>
        <v>0</v>
      </c>
      <c r="G6" s="869"/>
      <c r="H6" s="575"/>
      <c r="I6" s="665"/>
      <c r="J6" s="598"/>
      <c r="K6" s="870">
        <f>SUM(AF6,BJ6,'Page 3'!K6:M6,'Page 3'!U6:W6,'Page 3'!AE6:AG6)</f>
        <v>0</v>
      </c>
      <c r="L6" s="870"/>
      <c r="M6" s="599"/>
      <c r="N6" s="891"/>
      <c r="O6" s="892"/>
      <c r="P6" s="248"/>
      <c r="Q6" s="871">
        <f>'Page 4'!H23</f>
        <v>0</v>
      </c>
      <c r="R6" s="871"/>
      <c r="S6" s="871"/>
      <c r="T6" s="871"/>
      <c r="U6" s="871"/>
      <c r="V6" s="871"/>
      <c r="W6" s="871"/>
      <c r="X6" s="871"/>
      <c r="Y6" s="871"/>
      <c r="Z6" s="871"/>
      <c r="AA6" s="871"/>
      <c r="AB6" s="871"/>
      <c r="AC6" s="871"/>
      <c r="AD6" s="624"/>
      <c r="AE6" s="598"/>
      <c r="AF6" s="872">
        <f>'Page 4'!N23</f>
        <v>0</v>
      </c>
      <c r="AG6" s="872"/>
      <c r="AH6" s="872"/>
      <c r="AI6" s="872"/>
      <c r="AJ6" s="872"/>
      <c r="AK6" s="872"/>
      <c r="AL6" s="872"/>
      <c r="AM6" s="872"/>
      <c r="AN6" s="872"/>
      <c r="AO6" s="872"/>
      <c r="AP6" s="872"/>
      <c r="AQ6" s="872"/>
      <c r="AR6" s="872"/>
      <c r="AS6" s="625"/>
      <c r="AT6" s="626"/>
      <c r="AU6" s="873">
        <f>'Page 4'!H46</f>
        <v>0</v>
      </c>
      <c r="AV6" s="873"/>
      <c r="AW6" s="873"/>
      <c r="AX6" s="873"/>
      <c r="AY6" s="873"/>
      <c r="AZ6" s="873"/>
      <c r="BA6" s="873"/>
      <c r="BB6" s="873"/>
      <c r="BC6" s="873"/>
      <c r="BD6" s="873"/>
      <c r="BE6" s="873"/>
      <c r="BF6" s="873"/>
      <c r="BG6" s="873"/>
      <c r="BH6" s="624"/>
      <c r="BI6" s="598"/>
      <c r="BJ6" s="872">
        <f>'Page 4'!N46</f>
        <v>0</v>
      </c>
      <c r="BK6" s="872"/>
      <c r="BL6" s="872"/>
      <c r="BM6" s="872"/>
      <c r="BN6" s="872"/>
      <c r="BO6" s="872"/>
      <c r="BP6" s="872"/>
      <c r="BQ6" s="872"/>
      <c r="BR6" s="872"/>
      <c r="BS6" s="872"/>
      <c r="BT6" s="872"/>
      <c r="BU6" s="872"/>
      <c r="BV6" s="872"/>
      <c r="BW6" s="250"/>
      <c r="BX6" s="306">
        <f t="shared" ref="BX6:BX69" si="1">BX5+1</f>
        <v>2</v>
      </c>
    </row>
    <row r="7" spans="1:78" x14ac:dyDescent="0.25">
      <c r="A7" s="1"/>
      <c r="B7" s="244">
        <f t="shared" si="0"/>
        <v>3</v>
      </c>
      <c r="C7" s="404" t="s">
        <v>102</v>
      </c>
      <c r="D7" s="251"/>
      <c r="E7" s="576"/>
      <c r="F7" s="577"/>
      <c r="G7" s="578"/>
      <c r="H7" s="578"/>
      <c r="I7" s="666"/>
      <c r="J7" s="600"/>
      <c r="K7" s="601"/>
      <c r="L7" s="601"/>
      <c r="M7" s="601"/>
      <c r="N7" s="666"/>
      <c r="O7" s="666"/>
      <c r="P7" s="253"/>
      <c r="Q7" s="627"/>
      <c r="R7" s="628"/>
      <c r="S7" s="628"/>
      <c r="T7" s="628"/>
      <c r="U7" s="628"/>
      <c r="V7" s="628"/>
      <c r="W7" s="628"/>
      <c r="X7" s="628"/>
      <c r="Y7" s="628"/>
      <c r="Z7" s="628"/>
      <c r="AA7" s="628"/>
      <c r="AB7" s="628"/>
      <c r="AC7" s="628"/>
      <c r="AD7" s="628"/>
      <c r="AE7" s="628"/>
      <c r="AF7" s="629"/>
      <c r="AG7" s="629"/>
      <c r="AH7" s="629"/>
      <c r="AI7" s="629"/>
      <c r="AJ7" s="629"/>
      <c r="AK7" s="629"/>
      <c r="AL7" s="629"/>
      <c r="AM7" s="629"/>
      <c r="AN7" s="629"/>
      <c r="AO7" s="629"/>
      <c r="AP7" s="629"/>
      <c r="AQ7" s="629"/>
      <c r="AR7" s="629"/>
      <c r="AS7" s="628"/>
      <c r="AT7" s="630"/>
      <c r="AU7" s="631"/>
      <c r="AV7" s="629"/>
      <c r="AW7" s="629"/>
      <c r="AX7" s="629"/>
      <c r="AY7" s="629"/>
      <c r="AZ7" s="629"/>
      <c r="BA7" s="629"/>
      <c r="BB7" s="629"/>
      <c r="BC7" s="629"/>
      <c r="BD7" s="629"/>
      <c r="BE7" s="629"/>
      <c r="BF7" s="629"/>
      <c r="BG7" s="629"/>
      <c r="BH7" s="629"/>
      <c r="BI7" s="629"/>
      <c r="BJ7" s="629"/>
      <c r="BK7" s="629"/>
      <c r="BL7" s="629"/>
      <c r="BM7" s="629"/>
      <c r="BN7" s="629"/>
      <c r="BO7" s="629"/>
      <c r="BP7" s="629"/>
      <c r="BQ7" s="629"/>
      <c r="BR7" s="629"/>
      <c r="BS7" s="629"/>
      <c r="BT7" s="629"/>
      <c r="BU7" s="629"/>
      <c r="BV7" s="629"/>
      <c r="BW7" s="254"/>
      <c r="BX7" s="306">
        <f t="shared" si="1"/>
        <v>3</v>
      </c>
    </row>
    <row r="8" spans="1:78" x14ac:dyDescent="0.25">
      <c r="A8" s="1"/>
      <c r="B8" s="244">
        <f t="shared" si="0"/>
        <v>4</v>
      </c>
      <c r="C8" s="405" t="s">
        <v>103</v>
      </c>
      <c r="D8" s="225">
        <v>11</v>
      </c>
      <c r="E8" s="579"/>
      <c r="F8" s="884">
        <f>Q8+AU8</f>
        <v>0</v>
      </c>
      <c r="G8" s="884"/>
      <c r="H8" s="580"/>
      <c r="I8" s="667" t="str">
        <f>IF(ISERROR(F8/$F$6*100),"",IF((F8/$F$6*100)=0,"",(F8/$F$6*100)))</f>
        <v/>
      </c>
      <c r="J8" s="602"/>
      <c r="K8" s="885">
        <f>SUM(AF8,BJ8,'Page 3'!K8:M8,'Page 3'!U8:W8,'Page 3'!AE8:AG8)</f>
        <v>0</v>
      </c>
      <c r="L8" s="885"/>
      <c r="M8" s="603"/>
      <c r="N8" s="886" t="str">
        <f>IF(ISERROR(K8/$K$6*100),"",IF((K8/$K$6*100)=0,"",(K8/$K$6*100)))</f>
        <v/>
      </c>
      <c r="O8" s="887" t="str">
        <f t="shared" ref="O8:O14" si="2">IF(ISERROR(L8/$F$6*100),"",(L8/$F$6*100))</f>
        <v/>
      </c>
      <c r="P8" s="255"/>
      <c r="Q8" s="888">
        <f>CalcMonth!C2</f>
        <v>0</v>
      </c>
      <c r="R8" s="888"/>
      <c r="S8" s="888"/>
      <c r="T8" s="888"/>
      <c r="U8" s="888"/>
      <c r="V8" s="888"/>
      <c r="W8" s="888"/>
      <c r="X8" s="888"/>
      <c r="Y8" s="888"/>
      <c r="Z8" s="888"/>
      <c r="AA8" s="888"/>
      <c r="AB8" s="888"/>
      <c r="AC8" s="888"/>
      <c r="AD8" s="632"/>
      <c r="AE8" s="602"/>
      <c r="AF8" s="889">
        <f>CalcYear!C92</f>
        <v>0</v>
      </c>
      <c r="AG8" s="889"/>
      <c r="AH8" s="889"/>
      <c r="AI8" s="889"/>
      <c r="AJ8" s="889"/>
      <c r="AK8" s="889"/>
      <c r="AL8" s="889"/>
      <c r="AM8" s="889"/>
      <c r="AN8" s="889"/>
      <c r="AO8" s="889"/>
      <c r="AP8" s="889"/>
      <c r="AQ8" s="889"/>
      <c r="AR8" s="889"/>
      <c r="AS8" s="633"/>
      <c r="AT8" s="634"/>
      <c r="AU8" s="890">
        <f>CalcMonth!C46</f>
        <v>0</v>
      </c>
      <c r="AV8" s="890"/>
      <c r="AW8" s="890"/>
      <c r="AX8" s="890"/>
      <c r="AY8" s="890"/>
      <c r="AZ8" s="890"/>
      <c r="BA8" s="890"/>
      <c r="BB8" s="890"/>
      <c r="BC8" s="890"/>
      <c r="BD8" s="890"/>
      <c r="BE8" s="890"/>
      <c r="BF8" s="890"/>
      <c r="BG8" s="890"/>
      <c r="BH8" s="632"/>
      <c r="BI8" s="602"/>
      <c r="BJ8" s="889">
        <f>CalcYear!C136</f>
        <v>0</v>
      </c>
      <c r="BK8" s="889"/>
      <c r="BL8" s="889"/>
      <c r="BM8" s="889"/>
      <c r="BN8" s="889"/>
      <c r="BO8" s="889"/>
      <c r="BP8" s="889"/>
      <c r="BQ8" s="889"/>
      <c r="BR8" s="889"/>
      <c r="BS8" s="889"/>
      <c r="BT8" s="889"/>
      <c r="BU8" s="889"/>
      <c r="BV8" s="889"/>
      <c r="BW8" s="256"/>
      <c r="BX8" s="306">
        <f t="shared" si="1"/>
        <v>4</v>
      </c>
    </row>
    <row r="9" spans="1:78" x14ac:dyDescent="0.25">
      <c r="A9" s="1"/>
      <c r="B9" s="244">
        <f t="shared" si="0"/>
        <v>5</v>
      </c>
      <c r="C9" s="403" t="s">
        <v>104</v>
      </c>
      <c r="D9" s="227">
        <v>12</v>
      </c>
      <c r="E9" s="579"/>
      <c r="F9" s="884">
        <f t="shared" ref="F9:F13" si="3">Q9+AU9</f>
        <v>0</v>
      </c>
      <c r="G9" s="884"/>
      <c r="H9" s="580"/>
      <c r="I9" s="667" t="str">
        <f>IF(ISERROR(F9/$F$6*100),"",IF((F9/$F$6*100)=0,"",(F9/$F$6*100)))</f>
        <v/>
      </c>
      <c r="J9" s="602"/>
      <c r="K9" s="885">
        <f t="shared" ref="K9:K13" si="4">AF9+BJ9</f>
        <v>0</v>
      </c>
      <c r="L9" s="885"/>
      <c r="M9" s="603"/>
      <c r="N9" s="886" t="str">
        <f>IF(ISERROR(K9/$K$6*100),"",IF((K9/$K$6*100)=0,"",(K9/$K$6*100)))</f>
        <v/>
      </c>
      <c r="O9" s="887" t="str">
        <f t="shared" si="2"/>
        <v/>
      </c>
      <c r="P9" s="255"/>
      <c r="Q9" s="888">
        <f>CalcMonth!C3</f>
        <v>0</v>
      </c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632"/>
      <c r="AE9" s="602"/>
      <c r="AF9" s="889">
        <f>CalcYear!C93</f>
        <v>0</v>
      </c>
      <c r="AG9" s="889"/>
      <c r="AH9" s="889"/>
      <c r="AI9" s="889"/>
      <c r="AJ9" s="889"/>
      <c r="AK9" s="889"/>
      <c r="AL9" s="889"/>
      <c r="AM9" s="889"/>
      <c r="AN9" s="889"/>
      <c r="AO9" s="889"/>
      <c r="AP9" s="889"/>
      <c r="AQ9" s="889"/>
      <c r="AR9" s="889"/>
      <c r="AS9" s="633"/>
      <c r="AT9" s="634"/>
      <c r="AU9" s="890">
        <f>CalcMonth!C47</f>
        <v>0</v>
      </c>
      <c r="AV9" s="890"/>
      <c r="AW9" s="890"/>
      <c r="AX9" s="890"/>
      <c r="AY9" s="890"/>
      <c r="AZ9" s="890"/>
      <c r="BA9" s="890"/>
      <c r="BB9" s="890"/>
      <c r="BC9" s="890"/>
      <c r="BD9" s="890"/>
      <c r="BE9" s="890"/>
      <c r="BF9" s="890"/>
      <c r="BG9" s="890"/>
      <c r="BH9" s="632"/>
      <c r="BI9" s="602"/>
      <c r="BJ9" s="889">
        <f>CalcYear!C137</f>
        <v>0</v>
      </c>
      <c r="BK9" s="889"/>
      <c r="BL9" s="889"/>
      <c r="BM9" s="889"/>
      <c r="BN9" s="889"/>
      <c r="BO9" s="889"/>
      <c r="BP9" s="889"/>
      <c r="BQ9" s="889"/>
      <c r="BR9" s="889"/>
      <c r="BS9" s="889"/>
      <c r="BT9" s="889"/>
      <c r="BU9" s="889"/>
      <c r="BV9" s="889"/>
      <c r="BW9" s="256"/>
      <c r="BX9" s="306">
        <f t="shared" si="1"/>
        <v>5</v>
      </c>
    </row>
    <row r="10" spans="1:78" x14ac:dyDescent="0.25">
      <c r="A10" s="1"/>
      <c r="B10" s="244">
        <f t="shared" si="0"/>
        <v>6</v>
      </c>
      <c r="C10" s="403" t="s">
        <v>105</v>
      </c>
      <c r="D10" s="227">
        <v>13</v>
      </c>
      <c r="E10" s="579"/>
      <c r="F10" s="884">
        <f t="shared" si="3"/>
        <v>0</v>
      </c>
      <c r="G10" s="884"/>
      <c r="H10" s="580"/>
      <c r="I10" s="667" t="str">
        <f>IF(ISERROR(F10/$F$6*100),"",IF((F10/$F$6*100)=0,"",(F10/$F$6*100)))</f>
        <v/>
      </c>
      <c r="J10" s="602"/>
      <c r="K10" s="885">
        <f t="shared" si="4"/>
        <v>0</v>
      </c>
      <c r="L10" s="885"/>
      <c r="M10" s="603"/>
      <c r="N10" s="886" t="str">
        <f>IF(ISERROR(K10/$K$6*100),"",IF((K10/$K$6*100)=0,"",(K10/$K$6*100)))</f>
        <v/>
      </c>
      <c r="O10" s="887" t="str">
        <f t="shared" si="2"/>
        <v/>
      </c>
      <c r="P10" s="255"/>
      <c r="Q10" s="888">
        <f>CalcMonth!C4</f>
        <v>0</v>
      </c>
      <c r="R10" s="888"/>
      <c r="S10" s="888"/>
      <c r="T10" s="888"/>
      <c r="U10" s="888"/>
      <c r="V10" s="888"/>
      <c r="W10" s="888"/>
      <c r="X10" s="888"/>
      <c r="Y10" s="888"/>
      <c r="Z10" s="888"/>
      <c r="AA10" s="888"/>
      <c r="AB10" s="888"/>
      <c r="AC10" s="888"/>
      <c r="AD10" s="632"/>
      <c r="AE10" s="602"/>
      <c r="AF10" s="889">
        <f>CalcYear!C94</f>
        <v>0</v>
      </c>
      <c r="AG10" s="889"/>
      <c r="AH10" s="889"/>
      <c r="AI10" s="889"/>
      <c r="AJ10" s="889"/>
      <c r="AK10" s="889"/>
      <c r="AL10" s="889"/>
      <c r="AM10" s="889"/>
      <c r="AN10" s="889"/>
      <c r="AO10" s="889"/>
      <c r="AP10" s="889"/>
      <c r="AQ10" s="889"/>
      <c r="AR10" s="889"/>
      <c r="AS10" s="633"/>
      <c r="AT10" s="634"/>
      <c r="AU10" s="890">
        <f>CalcMonth!C48</f>
        <v>0</v>
      </c>
      <c r="AV10" s="890"/>
      <c r="AW10" s="890"/>
      <c r="AX10" s="890"/>
      <c r="AY10" s="890"/>
      <c r="AZ10" s="890"/>
      <c r="BA10" s="890"/>
      <c r="BB10" s="890"/>
      <c r="BC10" s="890"/>
      <c r="BD10" s="890"/>
      <c r="BE10" s="890"/>
      <c r="BF10" s="890"/>
      <c r="BG10" s="890"/>
      <c r="BH10" s="632"/>
      <c r="BI10" s="602"/>
      <c r="BJ10" s="889">
        <f>CalcYear!C138</f>
        <v>0</v>
      </c>
      <c r="BK10" s="889"/>
      <c r="BL10" s="889"/>
      <c r="BM10" s="889"/>
      <c r="BN10" s="889"/>
      <c r="BO10" s="889"/>
      <c r="BP10" s="889"/>
      <c r="BQ10" s="889"/>
      <c r="BR10" s="889"/>
      <c r="BS10" s="889"/>
      <c r="BT10" s="889"/>
      <c r="BU10" s="889"/>
      <c r="BV10" s="889"/>
      <c r="BW10" s="256"/>
      <c r="BX10" s="306">
        <f t="shared" si="1"/>
        <v>6</v>
      </c>
    </row>
    <row r="11" spans="1:78" x14ac:dyDescent="0.25">
      <c r="A11" s="1"/>
      <c r="B11" s="244">
        <f t="shared" si="0"/>
        <v>7</v>
      </c>
      <c r="C11" s="403" t="s">
        <v>106</v>
      </c>
      <c r="D11" s="227">
        <v>16</v>
      </c>
      <c r="E11" s="579"/>
      <c r="F11" s="884">
        <f>SUM(Q11,AU11,'Page 3'!F11:H11,'Page 3'!P11:R11,'Page 3'!Z11:AB11)</f>
        <v>0</v>
      </c>
      <c r="G11" s="884"/>
      <c r="H11" s="580"/>
      <c r="I11" s="667" t="str">
        <f>IF(ISERROR(F11/$F$6*100),"",IF((F11/$F$6*100)=0,"",(F11/$F$6*100)))</f>
        <v/>
      </c>
      <c r="J11" s="602"/>
      <c r="K11" s="885">
        <f>SUM(AF11,BJ11,'Page 3'!K11:M11,'Page 3'!U11:W11,'Page 3'!AE11:AG11)</f>
        <v>0</v>
      </c>
      <c r="L11" s="885"/>
      <c r="M11" s="603"/>
      <c r="N11" s="886" t="str">
        <f>IF(ISERROR(K11/$K$6*100),"",IF((K11/$K$6*100)=0,"",(K11/$K$6*100)))</f>
        <v/>
      </c>
      <c r="O11" s="887" t="str">
        <f t="shared" si="2"/>
        <v/>
      </c>
      <c r="P11" s="255"/>
      <c r="Q11" s="888">
        <f>CalcMonth!C5</f>
        <v>0</v>
      </c>
      <c r="R11" s="888"/>
      <c r="S11" s="888"/>
      <c r="T11" s="888"/>
      <c r="U11" s="888"/>
      <c r="V11" s="888"/>
      <c r="W11" s="888"/>
      <c r="X11" s="888"/>
      <c r="Y11" s="888"/>
      <c r="Z11" s="888"/>
      <c r="AA11" s="888"/>
      <c r="AB11" s="888"/>
      <c r="AC11" s="888"/>
      <c r="AD11" s="632"/>
      <c r="AE11" s="602"/>
      <c r="AF11" s="889">
        <f>CalcYear!C95</f>
        <v>0</v>
      </c>
      <c r="AG11" s="889"/>
      <c r="AH11" s="889"/>
      <c r="AI11" s="889"/>
      <c r="AJ11" s="889"/>
      <c r="AK11" s="889"/>
      <c r="AL11" s="889"/>
      <c r="AM11" s="889"/>
      <c r="AN11" s="889"/>
      <c r="AO11" s="889"/>
      <c r="AP11" s="889"/>
      <c r="AQ11" s="889"/>
      <c r="AR11" s="889"/>
      <c r="AS11" s="633"/>
      <c r="AT11" s="634"/>
      <c r="AU11" s="890">
        <f>CalcMonth!C49</f>
        <v>0</v>
      </c>
      <c r="AV11" s="890"/>
      <c r="AW11" s="890"/>
      <c r="AX11" s="890"/>
      <c r="AY11" s="890"/>
      <c r="AZ11" s="890"/>
      <c r="BA11" s="890"/>
      <c r="BB11" s="890"/>
      <c r="BC11" s="890"/>
      <c r="BD11" s="890"/>
      <c r="BE11" s="890"/>
      <c r="BF11" s="890"/>
      <c r="BG11" s="890"/>
      <c r="BH11" s="632"/>
      <c r="BI11" s="602"/>
      <c r="BJ11" s="889">
        <f>CalcYear!C139</f>
        <v>0</v>
      </c>
      <c r="BK11" s="889"/>
      <c r="BL11" s="889"/>
      <c r="BM11" s="889"/>
      <c r="BN11" s="889"/>
      <c r="BO11" s="889"/>
      <c r="BP11" s="889"/>
      <c r="BQ11" s="889"/>
      <c r="BR11" s="889"/>
      <c r="BS11" s="889"/>
      <c r="BT11" s="889"/>
      <c r="BU11" s="889"/>
      <c r="BV11" s="889"/>
      <c r="BW11" s="256"/>
      <c r="BX11" s="306">
        <f t="shared" si="1"/>
        <v>7</v>
      </c>
    </row>
    <row r="12" spans="1:78" x14ac:dyDescent="0.25">
      <c r="A12" s="1"/>
      <c r="B12" s="244">
        <f t="shared" si="0"/>
        <v>8</v>
      </c>
      <c r="C12" s="406" t="s">
        <v>107</v>
      </c>
      <c r="D12" s="227">
        <v>17</v>
      </c>
      <c r="E12" s="581"/>
      <c r="F12" s="884">
        <f>SUM(Q12,AU12,'Page 3'!F12:H12,'Page 3'!P12:R12,'Page 3'!Z12:AB12)</f>
        <v>0</v>
      </c>
      <c r="G12" s="884"/>
      <c r="H12" s="582"/>
      <c r="I12" s="667" t="str">
        <f>IF(ISERROR(F12/$F$6*100)*(-1),"",IF((F12/$F$6*100)*(-1)=0,"",(F12/$F$6*100)*(-1)))</f>
        <v/>
      </c>
      <c r="J12" s="604"/>
      <c r="K12" s="885">
        <f>SUM(AF12,BJ12,'Page 3'!K12:M12,'Page 3'!U12:W12,'Page 3'!AE12:AG12)</f>
        <v>0</v>
      </c>
      <c r="L12" s="885"/>
      <c r="M12" s="605"/>
      <c r="N12" s="886" t="str">
        <f>IF(ISERROR(K12/$K$6*100)*(-1),"",IF((K12/$K$6*100)*(-1)=0,"",(K12/$K$6*100)*(-1)))</f>
        <v/>
      </c>
      <c r="O12" s="887" t="str">
        <f t="shared" si="2"/>
        <v/>
      </c>
      <c r="P12" s="255"/>
      <c r="Q12" s="888">
        <f>-CalcMonth!C6</f>
        <v>0</v>
      </c>
      <c r="R12" s="888"/>
      <c r="S12" s="888"/>
      <c r="T12" s="888"/>
      <c r="U12" s="888"/>
      <c r="V12" s="888"/>
      <c r="W12" s="888"/>
      <c r="X12" s="888"/>
      <c r="Y12" s="888"/>
      <c r="Z12" s="888"/>
      <c r="AA12" s="888"/>
      <c r="AB12" s="888"/>
      <c r="AC12" s="888"/>
      <c r="AD12" s="632"/>
      <c r="AE12" s="602"/>
      <c r="AF12" s="889">
        <f>-CalcYear!C96</f>
        <v>0</v>
      </c>
      <c r="AG12" s="889"/>
      <c r="AH12" s="889"/>
      <c r="AI12" s="889"/>
      <c r="AJ12" s="889"/>
      <c r="AK12" s="889"/>
      <c r="AL12" s="889"/>
      <c r="AM12" s="889"/>
      <c r="AN12" s="889"/>
      <c r="AO12" s="889"/>
      <c r="AP12" s="889"/>
      <c r="AQ12" s="889"/>
      <c r="AR12" s="889"/>
      <c r="AS12" s="635"/>
      <c r="AT12" s="634"/>
      <c r="AU12" s="893">
        <f>-CalcMonth!C50</f>
        <v>0</v>
      </c>
      <c r="AV12" s="893"/>
      <c r="AW12" s="893"/>
      <c r="AX12" s="893"/>
      <c r="AY12" s="893"/>
      <c r="AZ12" s="893"/>
      <c r="BA12" s="893"/>
      <c r="BB12" s="893"/>
      <c r="BC12" s="893"/>
      <c r="BD12" s="893"/>
      <c r="BE12" s="893"/>
      <c r="BF12" s="893"/>
      <c r="BG12" s="893"/>
      <c r="BH12" s="632"/>
      <c r="BI12" s="602"/>
      <c r="BJ12" s="889">
        <f>-CalcYear!C140</f>
        <v>0</v>
      </c>
      <c r="BK12" s="889"/>
      <c r="BL12" s="889"/>
      <c r="BM12" s="889"/>
      <c r="BN12" s="889"/>
      <c r="BO12" s="889"/>
      <c r="BP12" s="889"/>
      <c r="BQ12" s="889"/>
      <c r="BR12" s="889"/>
      <c r="BS12" s="889"/>
      <c r="BT12" s="889"/>
      <c r="BU12" s="889"/>
      <c r="BV12" s="889"/>
      <c r="BW12" s="257"/>
      <c r="BX12" s="306">
        <f t="shared" si="1"/>
        <v>8</v>
      </c>
    </row>
    <row r="13" spans="1:78" x14ac:dyDescent="0.25">
      <c r="A13" s="1"/>
      <c r="B13" s="244">
        <f t="shared" si="0"/>
        <v>9</v>
      </c>
      <c r="C13" s="403" t="s">
        <v>108</v>
      </c>
      <c r="D13" s="227">
        <v>18</v>
      </c>
      <c r="E13" s="579"/>
      <c r="F13" s="884">
        <f t="shared" si="3"/>
        <v>0</v>
      </c>
      <c r="G13" s="884"/>
      <c r="H13" s="580"/>
      <c r="I13" s="667" t="str">
        <f>IF(ISERROR(F13/$F$6*100),"",IF((F13/$F$6*100)=0,"",(F13/$F$6*100)))</f>
        <v/>
      </c>
      <c r="J13" s="602"/>
      <c r="K13" s="885">
        <f t="shared" si="4"/>
        <v>0</v>
      </c>
      <c r="L13" s="885"/>
      <c r="M13" s="603"/>
      <c r="N13" s="886" t="str">
        <f>IF(ISERROR(K13/$K$6*100),"",IF((K13/$K$6*100)=0,"",(K13/$K$6*100)))</f>
        <v/>
      </c>
      <c r="O13" s="887" t="str">
        <f t="shared" si="2"/>
        <v/>
      </c>
      <c r="P13" s="255"/>
      <c r="Q13" s="888">
        <f>CalcMonth!C7</f>
        <v>0</v>
      </c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632"/>
      <c r="AE13" s="602"/>
      <c r="AF13" s="889">
        <f>CalcYear!C97</f>
        <v>0</v>
      </c>
      <c r="AG13" s="889"/>
      <c r="AH13" s="889"/>
      <c r="AI13" s="889"/>
      <c r="AJ13" s="889"/>
      <c r="AK13" s="889"/>
      <c r="AL13" s="889"/>
      <c r="AM13" s="889"/>
      <c r="AN13" s="889"/>
      <c r="AO13" s="889"/>
      <c r="AP13" s="889"/>
      <c r="AQ13" s="889"/>
      <c r="AR13" s="889"/>
      <c r="AS13" s="633"/>
      <c r="AT13" s="634"/>
      <c r="AU13" s="890">
        <f>CalcMonth!C51</f>
        <v>0</v>
      </c>
      <c r="AV13" s="890"/>
      <c r="AW13" s="890"/>
      <c r="AX13" s="890"/>
      <c r="AY13" s="890"/>
      <c r="AZ13" s="890"/>
      <c r="BA13" s="890"/>
      <c r="BB13" s="890"/>
      <c r="BC13" s="890"/>
      <c r="BD13" s="890"/>
      <c r="BE13" s="890"/>
      <c r="BF13" s="890"/>
      <c r="BG13" s="890"/>
      <c r="BH13" s="632"/>
      <c r="BI13" s="602"/>
      <c r="BJ13" s="889">
        <f>CalcYear!C141</f>
        <v>0</v>
      </c>
      <c r="BK13" s="889"/>
      <c r="BL13" s="889"/>
      <c r="BM13" s="889"/>
      <c r="BN13" s="889"/>
      <c r="BO13" s="889"/>
      <c r="BP13" s="889"/>
      <c r="BQ13" s="889"/>
      <c r="BR13" s="889"/>
      <c r="BS13" s="889"/>
      <c r="BT13" s="889"/>
      <c r="BU13" s="889"/>
      <c r="BV13" s="889"/>
      <c r="BW13" s="256"/>
      <c r="BX13" s="306">
        <f t="shared" si="1"/>
        <v>9</v>
      </c>
    </row>
    <row r="14" spans="1:78" x14ac:dyDescent="0.25">
      <c r="A14" s="1"/>
      <c r="B14" s="244">
        <f t="shared" si="0"/>
        <v>10</v>
      </c>
      <c r="C14" s="407" t="s">
        <v>109</v>
      </c>
      <c r="D14" s="245"/>
      <c r="E14" s="574"/>
      <c r="F14" s="869">
        <f>F8+F9+F10+F11+F13-F12</f>
        <v>0</v>
      </c>
      <c r="G14" s="869"/>
      <c r="H14" s="575"/>
      <c r="I14" s="665" t="str">
        <f>IF(ISERROR(F14/$F$6*100),"",IF((F14/$F$6*100)=0,"",(F14/$F$6*100)))</f>
        <v/>
      </c>
      <c r="J14" s="598"/>
      <c r="K14" s="869">
        <f>K8+K9+K10+K11+K13-K12</f>
        <v>0</v>
      </c>
      <c r="L14" s="869"/>
      <c r="M14" s="599"/>
      <c r="N14" s="891" t="str">
        <f>IF(ISERROR(K14/$K$6*100),"",IF((K14/$K$6*100)=0,"",(K14/$K$6*100)))</f>
        <v/>
      </c>
      <c r="O14" s="892" t="str">
        <f t="shared" si="2"/>
        <v/>
      </c>
      <c r="P14" s="248"/>
      <c r="Q14" s="871">
        <f>Q8+Q9+Q10+Q11+Q13-Q12</f>
        <v>0</v>
      </c>
      <c r="R14" s="871"/>
      <c r="S14" s="871"/>
      <c r="T14" s="871"/>
      <c r="U14" s="871"/>
      <c r="V14" s="871"/>
      <c r="W14" s="871"/>
      <c r="X14" s="871"/>
      <c r="Y14" s="871"/>
      <c r="Z14" s="871"/>
      <c r="AA14" s="871"/>
      <c r="AB14" s="871"/>
      <c r="AC14" s="871"/>
      <c r="AD14" s="624"/>
      <c r="AE14" s="598"/>
      <c r="AF14" s="872">
        <f>AF8+AF9+AF10+AF11+AF13-AF12</f>
        <v>0</v>
      </c>
      <c r="AG14" s="872"/>
      <c r="AH14" s="872"/>
      <c r="AI14" s="872"/>
      <c r="AJ14" s="872"/>
      <c r="AK14" s="872"/>
      <c r="AL14" s="872"/>
      <c r="AM14" s="872"/>
      <c r="AN14" s="872"/>
      <c r="AO14" s="872"/>
      <c r="AP14" s="872"/>
      <c r="AQ14" s="872"/>
      <c r="AR14" s="872"/>
      <c r="AS14" s="625"/>
      <c r="AT14" s="626"/>
      <c r="AU14" s="873">
        <f>AU8+AU9+AU10+AU11+AU13-AU12</f>
        <v>0</v>
      </c>
      <c r="AV14" s="873"/>
      <c r="AW14" s="873"/>
      <c r="AX14" s="873"/>
      <c r="AY14" s="873"/>
      <c r="AZ14" s="873"/>
      <c r="BA14" s="873"/>
      <c r="BB14" s="873"/>
      <c r="BC14" s="873"/>
      <c r="BD14" s="873"/>
      <c r="BE14" s="873"/>
      <c r="BF14" s="873"/>
      <c r="BG14" s="873"/>
      <c r="BH14" s="624"/>
      <c r="BI14" s="598"/>
      <c r="BJ14" s="872">
        <f>BJ8+BJ9+BJ10+BJ11+BJ13-BJ12</f>
        <v>0</v>
      </c>
      <c r="BK14" s="872"/>
      <c r="BL14" s="872"/>
      <c r="BM14" s="872"/>
      <c r="BN14" s="872"/>
      <c r="BO14" s="872"/>
      <c r="BP14" s="872"/>
      <c r="BQ14" s="872"/>
      <c r="BR14" s="872"/>
      <c r="BS14" s="872"/>
      <c r="BT14" s="872"/>
      <c r="BU14" s="872"/>
      <c r="BV14" s="872"/>
      <c r="BW14" s="249"/>
      <c r="BX14" s="306">
        <f t="shared" si="1"/>
        <v>10</v>
      </c>
    </row>
    <row r="15" spans="1:78" x14ac:dyDescent="0.25">
      <c r="A15" s="1"/>
      <c r="B15" s="244">
        <f t="shared" si="0"/>
        <v>11</v>
      </c>
      <c r="C15" s="404" t="s">
        <v>110</v>
      </c>
      <c r="D15" s="245"/>
      <c r="E15" s="577"/>
      <c r="F15" s="577"/>
      <c r="G15" s="577"/>
      <c r="H15" s="577"/>
      <c r="I15" s="666"/>
      <c r="J15" s="600"/>
      <c r="K15" s="601"/>
      <c r="L15" s="601"/>
      <c r="M15" s="601"/>
      <c r="N15" s="670"/>
      <c r="O15" s="670"/>
      <c r="P15" s="258"/>
      <c r="Q15" s="627"/>
      <c r="R15" s="628"/>
      <c r="S15" s="628"/>
      <c r="T15" s="628"/>
      <c r="U15" s="628"/>
      <c r="V15" s="628"/>
      <c r="W15" s="628"/>
      <c r="X15" s="628"/>
      <c r="Y15" s="628"/>
      <c r="Z15" s="628"/>
      <c r="AA15" s="628"/>
      <c r="AB15" s="636"/>
      <c r="AC15" s="628"/>
      <c r="AD15" s="628"/>
      <c r="AE15" s="628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37"/>
      <c r="AT15" s="638"/>
      <c r="AU15" s="63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29"/>
      <c r="BN15" s="629"/>
      <c r="BO15" s="629"/>
      <c r="BP15" s="629"/>
      <c r="BQ15" s="629"/>
      <c r="BR15" s="629"/>
      <c r="BS15" s="629"/>
      <c r="BT15" s="629"/>
      <c r="BU15" s="629"/>
      <c r="BV15" s="629"/>
      <c r="BW15" s="259"/>
      <c r="BX15" s="306">
        <f t="shared" si="1"/>
        <v>11</v>
      </c>
    </row>
    <row r="16" spans="1:78" x14ac:dyDescent="0.25">
      <c r="A16" s="1"/>
      <c r="B16" s="244">
        <f t="shared" si="0"/>
        <v>12</v>
      </c>
      <c r="C16" s="408" t="s">
        <v>111</v>
      </c>
      <c r="D16" s="227">
        <v>20</v>
      </c>
      <c r="E16" s="579"/>
      <c r="F16" s="884">
        <f>SUM(Q16,AU16,'Page 3'!F16:H16,'Page 3'!P16:R16,'Page 3'!Z16:AB16)</f>
        <v>0</v>
      </c>
      <c r="G16" s="884"/>
      <c r="H16" s="580"/>
      <c r="I16" s="667" t="str">
        <f t="shared" ref="I16:I24" si="5">IF(ISERROR(F16/$F$6*100),"",IF((F16/$F$6*100)=0,"",(F16/$F$6*100)))</f>
        <v/>
      </c>
      <c r="J16" s="602"/>
      <c r="K16" s="885">
        <f>SUM(AF16,BJ16,'Page 3'!K16:M16,'Page 3'!U16:W16,'Page 3'!AE16:AG16)</f>
        <v>0</v>
      </c>
      <c r="L16" s="885"/>
      <c r="M16" s="603"/>
      <c r="N16" s="886" t="str">
        <f t="shared" ref="N16:N24" si="6">IF(ISERROR(K16/$K$6*100),"",IF((K16/$K$6*100)=0,"",(K16/$K$6*100)))</f>
        <v/>
      </c>
      <c r="O16" s="887" t="str">
        <f t="shared" ref="O16:O24" si="7">IF(ISERROR(L16/$F$6*100),"",(L16/$F$6*100))</f>
        <v/>
      </c>
      <c r="P16" s="255"/>
      <c r="Q16" s="888">
        <f>CalcMonth!C8</f>
        <v>0</v>
      </c>
      <c r="R16" s="888"/>
      <c r="S16" s="888"/>
      <c r="T16" s="888"/>
      <c r="U16" s="888"/>
      <c r="V16" s="888"/>
      <c r="W16" s="888"/>
      <c r="X16" s="888"/>
      <c r="Y16" s="888"/>
      <c r="Z16" s="888"/>
      <c r="AA16" s="888"/>
      <c r="AB16" s="888"/>
      <c r="AC16" s="888"/>
      <c r="AD16" s="632"/>
      <c r="AE16" s="602"/>
      <c r="AF16" s="889">
        <f>CalcYear!C98</f>
        <v>0</v>
      </c>
      <c r="AG16" s="889"/>
      <c r="AH16" s="889"/>
      <c r="AI16" s="889"/>
      <c r="AJ16" s="889"/>
      <c r="AK16" s="889"/>
      <c r="AL16" s="889"/>
      <c r="AM16" s="889"/>
      <c r="AN16" s="889"/>
      <c r="AO16" s="889"/>
      <c r="AP16" s="889"/>
      <c r="AQ16" s="889"/>
      <c r="AR16" s="889"/>
      <c r="AS16" s="633"/>
      <c r="AT16" s="634"/>
      <c r="AU16" s="890">
        <f>CalcMonth!C52</f>
        <v>0</v>
      </c>
      <c r="AV16" s="890"/>
      <c r="AW16" s="890"/>
      <c r="AX16" s="890"/>
      <c r="AY16" s="890"/>
      <c r="AZ16" s="890"/>
      <c r="BA16" s="890"/>
      <c r="BB16" s="890"/>
      <c r="BC16" s="890"/>
      <c r="BD16" s="890"/>
      <c r="BE16" s="890"/>
      <c r="BF16" s="890"/>
      <c r="BG16" s="890"/>
      <c r="BH16" s="632"/>
      <c r="BI16" s="602"/>
      <c r="BJ16" s="889">
        <f>CalcYear!C142</f>
        <v>0</v>
      </c>
      <c r="BK16" s="889"/>
      <c r="BL16" s="889"/>
      <c r="BM16" s="889"/>
      <c r="BN16" s="889"/>
      <c r="BO16" s="889"/>
      <c r="BP16" s="889"/>
      <c r="BQ16" s="889"/>
      <c r="BR16" s="889"/>
      <c r="BS16" s="889"/>
      <c r="BT16" s="889"/>
      <c r="BU16" s="889"/>
      <c r="BV16" s="889"/>
      <c r="BW16" s="256"/>
      <c r="BX16" s="306">
        <f t="shared" si="1"/>
        <v>12</v>
      </c>
    </row>
    <row r="17" spans="1:76" x14ac:dyDescent="0.25">
      <c r="A17" s="1"/>
      <c r="B17" s="244">
        <f t="shared" si="0"/>
        <v>13</v>
      </c>
      <c r="C17" s="409" t="s">
        <v>112</v>
      </c>
      <c r="D17" s="227">
        <v>21</v>
      </c>
      <c r="E17" s="579"/>
      <c r="F17" s="884">
        <f>SUM(Q17,AU17,'Page 3'!F17:H17,'Page 3'!P17:R17,'Page 3'!Z17:AB17)</f>
        <v>0</v>
      </c>
      <c r="G17" s="884"/>
      <c r="H17" s="580"/>
      <c r="I17" s="667" t="str">
        <f t="shared" si="5"/>
        <v/>
      </c>
      <c r="J17" s="602"/>
      <c r="K17" s="885">
        <f>SUM(AF17,BJ17,'Page 3'!K17:M17,'Page 3'!U17:W17,'Page 3'!AE17:AG17)</f>
        <v>0</v>
      </c>
      <c r="L17" s="885"/>
      <c r="M17" s="603"/>
      <c r="N17" s="886" t="str">
        <f t="shared" si="6"/>
        <v/>
      </c>
      <c r="O17" s="887" t="str">
        <f t="shared" si="7"/>
        <v/>
      </c>
      <c r="P17" s="255"/>
      <c r="Q17" s="888">
        <f>CalcMonth!C9</f>
        <v>0</v>
      </c>
      <c r="R17" s="888"/>
      <c r="S17" s="888"/>
      <c r="T17" s="888"/>
      <c r="U17" s="888"/>
      <c r="V17" s="888"/>
      <c r="W17" s="888"/>
      <c r="X17" s="888"/>
      <c r="Y17" s="888"/>
      <c r="Z17" s="888"/>
      <c r="AA17" s="888"/>
      <c r="AB17" s="888"/>
      <c r="AC17" s="888"/>
      <c r="AD17" s="632"/>
      <c r="AE17" s="602"/>
      <c r="AF17" s="889">
        <f>CalcYear!C99</f>
        <v>0</v>
      </c>
      <c r="AG17" s="889"/>
      <c r="AH17" s="889"/>
      <c r="AI17" s="889"/>
      <c r="AJ17" s="889"/>
      <c r="AK17" s="889"/>
      <c r="AL17" s="889"/>
      <c r="AM17" s="889"/>
      <c r="AN17" s="889"/>
      <c r="AO17" s="889"/>
      <c r="AP17" s="889"/>
      <c r="AQ17" s="889"/>
      <c r="AR17" s="889"/>
      <c r="AS17" s="635"/>
      <c r="AT17" s="640"/>
      <c r="AU17" s="890">
        <f>CalcMonth!C53</f>
        <v>0</v>
      </c>
      <c r="AV17" s="890"/>
      <c r="AW17" s="890"/>
      <c r="AX17" s="890"/>
      <c r="AY17" s="890"/>
      <c r="AZ17" s="890"/>
      <c r="BA17" s="890"/>
      <c r="BB17" s="890"/>
      <c r="BC17" s="890"/>
      <c r="BD17" s="890"/>
      <c r="BE17" s="890"/>
      <c r="BF17" s="890"/>
      <c r="BG17" s="890"/>
      <c r="BH17" s="632"/>
      <c r="BI17" s="602"/>
      <c r="BJ17" s="889">
        <f>CalcYear!C143</f>
        <v>0</v>
      </c>
      <c r="BK17" s="889"/>
      <c r="BL17" s="889"/>
      <c r="BM17" s="889"/>
      <c r="BN17" s="889"/>
      <c r="BO17" s="889"/>
      <c r="BP17" s="889"/>
      <c r="BQ17" s="889"/>
      <c r="BR17" s="889"/>
      <c r="BS17" s="889"/>
      <c r="BT17" s="889"/>
      <c r="BU17" s="889"/>
      <c r="BV17" s="889"/>
      <c r="BW17" s="256"/>
      <c r="BX17" s="306">
        <f t="shared" si="1"/>
        <v>13</v>
      </c>
    </row>
    <row r="18" spans="1:76" x14ac:dyDescent="0.25">
      <c r="A18" s="1"/>
      <c r="B18" s="244">
        <f t="shared" si="0"/>
        <v>14</v>
      </c>
      <c r="C18" s="409" t="s">
        <v>113</v>
      </c>
      <c r="D18" s="227">
        <v>22</v>
      </c>
      <c r="E18" s="579"/>
      <c r="F18" s="884">
        <f>SUM(Q18,AU18,'Page 3'!F18:H18,'Page 3'!P18:R18,'Page 3'!Z18:AB18)</f>
        <v>0</v>
      </c>
      <c r="G18" s="884"/>
      <c r="H18" s="580"/>
      <c r="I18" s="667" t="str">
        <f t="shared" si="5"/>
        <v/>
      </c>
      <c r="J18" s="602"/>
      <c r="K18" s="885">
        <f>SUM(AF18,BJ18,'Page 3'!K18:M18,'Page 3'!U18:W18,'Page 3'!AE18:AG18)</f>
        <v>0</v>
      </c>
      <c r="L18" s="885"/>
      <c r="M18" s="603"/>
      <c r="N18" s="886" t="str">
        <f t="shared" si="6"/>
        <v/>
      </c>
      <c r="O18" s="887" t="str">
        <f t="shared" si="7"/>
        <v/>
      </c>
      <c r="P18" s="255"/>
      <c r="Q18" s="888">
        <f>CalcMonth!C10</f>
        <v>0</v>
      </c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632"/>
      <c r="AE18" s="602"/>
      <c r="AF18" s="889">
        <f>CalcYear!C100</f>
        <v>0</v>
      </c>
      <c r="AG18" s="889"/>
      <c r="AH18" s="889"/>
      <c r="AI18" s="889"/>
      <c r="AJ18" s="889"/>
      <c r="AK18" s="889"/>
      <c r="AL18" s="889"/>
      <c r="AM18" s="889"/>
      <c r="AN18" s="889"/>
      <c r="AO18" s="889"/>
      <c r="AP18" s="889"/>
      <c r="AQ18" s="889"/>
      <c r="AR18" s="889"/>
      <c r="AS18" s="635"/>
      <c r="AT18" s="640"/>
      <c r="AU18" s="890">
        <f>CalcMonth!C54</f>
        <v>0</v>
      </c>
      <c r="AV18" s="890"/>
      <c r="AW18" s="890"/>
      <c r="AX18" s="890"/>
      <c r="AY18" s="890"/>
      <c r="AZ18" s="890"/>
      <c r="BA18" s="890"/>
      <c r="BB18" s="890"/>
      <c r="BC18" s="890"/>
      <c r="BD18" s="890"/>
      <c r="BE18" s="890"/>
      <c r="BF18" s="890"/>
      <c r="BG18" s="890"/>
      <c r="BH18" s="632"/>
      <c r="BI18" s="602"/>
      <c r="BJ18" s="889">
        <f>CalcYear!C144</f>
        <v>0</v>
      </c>
      <c r="BK18" s="889"/>
      <c r="BL18" s="889"/>
      <c r="BM18" s="889"/>
      <c r="BN18" s="889"/>
      <c r="BO18" s="889"/>
      <c r="BP18" s="889"/>
      <c r="BQ18" s="889"/>
      <c r="BR18" s="889"/>
      <c r="BS18" s="889"/>
      <c r="BT18" s="889"/>
      <c r="BU18" s="889"/>
      <c r="BV18" s="889"/>
      <c r="BW18" s="256"/>
      <c r="BX18" s="306">
        <f t="shared" si="1"/>
        <v>14</v>
      </c>
    </row>
    <row r="19" spans="1:76" x14ac:dyDescent="0.25">
      <c r="A19" s="1"/>
      <c r="B19" s="244">
        <f t="shared" si="0"/>
        <v>15</v>
      </c>
      <c r="C19" s="409" t="s">
        <v>114</v>
      </c>
      <c r="D19" s="227">
        <v>23</v>
      </c>
      <c r="E19" s="579"/>
      <c r="F19" s="884">
        <f>SUM(Q19,AU19,'Page 3'!F19:H19,'Page 3'!P19:R19,'Page 3'!Z19:AB19)</f>
        <v>0</v>
      </c>
      <c r="G19" s="884"/>
      <c r="H19" s="580"/>
      <c r="I19" s="667" t="str">
        <f t="shared" si="5"/>
        <v/>
      </c>
      <c r="J19" s="602"/>
      <c r="K19" s="885">
        <f>SUM(AF19,BJ19,'Page 3'!K19:M19,'Page 3'!U19:W19,'Page 3'!AE19:AG19)</f>
        <v>0</v>
      </c>
      <c r="L19" s="885"/>
      <c r="M19" s="603"/>
      <c r="N19" s="886" t="str">
        <f t="shared" si="6"/>
        <v/>
      </c>
      <c r="O19" s="887" t="str">
        <f t="shared" si="7"/>
        <v/>
      </c>
      <c r="P19" s="255"/>
      <c r="Q19" s="888">
        <f>CalcMonth!C11</f>
        <v>0</v>
      </c>
      <c r="R19" s="888"/>
      <c r="S19" s="888"/>
      <c r="T19" s="888"/>
      <c r="U19" s="888"/>
      <c r="V19" s="888"/>
      <c r="W19" s="888"/>
      <c r="X19" s="888"/>
      <c r="Y19" s="888"/>
      <c r="Z19" s="888"/>
      <c r="AA19" s="888"/>
      <c r="AB19" s="888"/>
      <c r="AC19" s="888"/>
      <c r="AD19" s="632"/>
      <c r="AE19" s="602"/>
      <c r="AF19" s="889">
        <f>CalcYear!C101</f>
        <v>0</v>
      </c>
      <c r="AG19" s="889"/>
      <c r="AH19" s="889"/>
      <c r="AI19" s="889"/>
      <c r="AJ19" s="889"/>
      <c r="AK19" s="889"/>
      <c r="AL19" s="889"/>
      <c r="AM19" s="889"/>
      <c r="AN19" s="889"/>
      <c r="AO19" s="889"/>
      <c r="AP19" s="889"/>
      <c r="AQ19" s="889"/>
      <c r="AR19" s="889"/>
      <c r="AS19" s="635"/>
      <c r="AT19" s="640"/>
      <c r="AU19" s="890">
        <f>CalcMonth!C55</f>
        <v>0</v>
      </c>
      <c r="AV19" s="890"/>
      <c r="AW19" s="890"/>
      <c r="AX19" s="890"/>
      <c r="AY19" s="890"/>
      <c r="AZ19" s="890"/>
      <c r="BA19" s="890"/>
      <c r="BB19" s="890"/>
      <c r="BC19" s="890"/>
      <c r="BD19" s="890"/>
      <c r="BE19" s="890"/>
      <c r="BF19" s="890"/>
      <c r="BG19" s="890"/>
      <c r="BH19" s="632"/>
      <c r="BI19" s="602"/>
      <c r="BJ19" s="889">
        <f>CalcYear!C145</f>
        <v>0</v>
      </c>
      <c r="BK19" s="889"/>
      <c r="BL19" s="889"/>
      <c r="BM19" s="889"/>
      <c r="BN19" s="889"/>
      <c r="BO19" s="889"/>
      <c r="BP19" s="889"/>
      <c r="BQ19" s="889"/>
      <c r="BR19" s="889"/>
      <c r="BS19" s="889"/>
      <c r="BT19" s="889"/>
      <c r="BU19" s="889"/>
      <c r="BV19" s="889"/>
      <c r="BW19" s="256"/>
      <c r="BX19" s="306">
        <f t="shared" si="1"/>
        <v>15</v>
      </c>
    </row>
    <row r="20" spans="1:76" x14ac:dyDescent="0.25">
      <c r="A20" s="1"/>
      <c r="B20" s="244">
        <f t="shared" si="0"/>
        <v>16</v>
      </c>
      <c r="C20" s="409" t="s">
        <v>115</v>
      </c>
      <c r="D20" s="227">
        <v>24</v>
      </c>
      <c r="E20" s="579"/>
      <c r="F20" s="884">
        <f>SUM(Q20,AU20,'Page 3'!F20:H20,'Page 3'!P20:R20,'Page 3'!Z20:AB20)</f>
        <v>0</v>
      </c>
      <c r="G20" s="884"/>
      <c r="H20" s="580"/>
      <c r="I20" s="667" t="str">
        <f t="shared" si="5"/>
        <v/>
      </c>
      <c r="J20" s="602"/>
      <c r="K20" s="885">
        <f>SUM(AF20,BJ20,'Page 3'!K20:M20,'Page 3'!U20:W20,'Page 3'!AE20:AG20)</f>
        <v>0</v>
      </c>
      <c r="L20" s="885"/>
      <c r="M20" s="603"/>
      <c r="N20" s="886" t="str">
        <f t="shared" si="6"/>
        <v/>
      </c>
      <c r="O20" s="887" t="str">
        <f t="shared" si="7"/>
        <v/>
      </c>
      <c r="P20" s="255"/>
      <c r="Q20" s="888">
        <f>CalcMonth!C12</f>
        <v>0</v>
      </c>
      <c r="R20" s="888"/>
      <c r="S20" s="888"/>
      <c r="T20" s="888"/>
      <c r="U20" s="888"/>
      <c r="V20" s="888"/>
      <c r="W20" s="888"/>
      <c r="X20" s="888"/>
      <c r="Y20" s="888"/>
      <c r="Z20" s="888"/>
      <c r="AA20" s="888"/>
      <c r="AB20" s="888"/>
      <c r="AC20" s="888"/>
      <c r="AD20" s="632"/>
      <c r="AE20" s="602"/>
      <c r="AF20" s="889">
        <f>CalcYear!C102</f>
        <v>0</v>
      </c>
      <c r="AG20" s="889"/>
      <c r="AH20" s="889"/>
      <c r="AI20" s="889"/>
      <c r="AJ20" s="889"/>
      <c r="AK20" s="889"/>
      <c r="AL20" s="889"/>
      <c r="AM20" s="889"/>
      <c r="AN20" s="889"/>
      <c r="AO20" s="889"/>
      <c r="AP20" s="889"/>
      <c r="AQ20" s="889"/>
      <c r="AR20" s="889"/>
      <c r="AS20" s="635"/>
      <c r="AT20" s="640"/>
      <c r="AU20" s="890">
        <f>CalcMonth!C56</f>
        <v>0</v>
      </c>
      <c r="AV20" s="890"/>
      <c r="AW20" s="890"/>
      <c r="AX20" s="890"/>
      <c r="AY20" s="890"/>
      <c r="AZ20" s="890"/>
      <c r="BA20" s="890"/>
      <c r="BB20" s="890"/>
      <c r="BC20" s="890"/>
      <c r="BD20" s="890"/>
      <c r="BE20" s="890"/>
      <c r="BF20" s="890"/>
      <c r="BG20" s="890"/>
      <c r="BH20" s="632"/>
      <c r="BI20" s="602"/>
      <c r="BJ20" s="889">
        <f>CalcYear!C146</f>
        <v>0</v>
      </c>
      <c r="BK20" s="889"/>
      <c r="BL20" s="889"/>
      <c r="BM20" s="889"/>
      <c r="BN20" s="889"/>
      <c r="BO20" s="889"/>
      <c r="BP20" s="889"/>
      <c r="BQ20" s="889"/>
      <c r="BR20" s="889"/>
      <c r="BS20" s="889"/>
      <c r="BT20" s="889"/>
      <c r="BU20" s="889"/>
      <c r="BV20" s="889"/>
      <c r="BW20" s="256"/>
      <c r="BX20" s="306">
        <f t="shared" si="1"/>
        <v>16</v>
      </c>
    </row>
    <row r="21" spans="1:76" x14ac:dyDescent="0.25">
      <c r="A21" s="1"/>
      <c r="B21" s="244">
        <f t="shared" si="0"/>
        <v>17</v>
      </c>
      <c r="C21" s="409" t="s">
        <v>116</v>
      </c>
      <c r="D21" s="244">
        <v>25</v>
      </c>
      <c r="E21" s="579"/>
      <c r="F21" s="884">
        <f>SUM(Q21,AU21,'Page 3'!F21:H21,'Page 3'!P21:R21,'Page 3'!Z21:AB21)</f>
        <v>0</v>
      </c>
      <c r="G21" s="884"/>
      <c r="H21" s="580"/>
      <c r="I21" s="667" t="str">
        <f t="shared" si="5"/>
        <v/>
      </c>
      <c r="J21" s="602"/>
      <c r="K21" s="885">
        <f>SUM(AF21,BJ21,'Page 3'!K21:M21,'Page 3'!U21:W21,'Page 3'!AE21:AG21)</f>
        <v>0</v>
      </c>
      <c r="L21" s="885"/>
      <c r="M21" s="603"/>
      <c r="N21" s="886" t="str">
        <f t="shared" si="6"/>
        <v/>
      </c>
      <c r="O21" s="887" t="str">
        <f t="shared" si="7"/>
        <v/>
      </c>
      <c r="P21" s="255"/>
      <c r="Q21" s="888">
        <f>CalcMonth!C13</f>
        <v>0</v>
      </c>
      <c r="R21" s="888"/>
      <c r="S21" s="888"/>
      <c r="T21" s="888"/>
      <c r="U21" s="888"/>
      <c r="V21" s="888"/>
      <c r="W21" s="888"/>
      <c r="X21" s="888"/>
      <c r="Y21" s="888"/>
      <c r="Z21" s="888"/>
      <c r="AA21" s="888"/>
      <c r="AB21" s="888"/>
      <c r="AC21" s="888"/>
      <c r="AD21" s="632"/>
      <c r="AE21" s="602"/>
      <c r="AF21" s="889">
        <f>CalcYear!C103</f>
        <v>0</v>
      </c>
      <c r="AG21" s="889"/>
      <c r="AH21" s="889"/>
      <c r="AI21" s="889"/>
      <c r="AJ21" s="889"/>
      <c r="AK21" s="889"/>
      <c r="AL21" s="889"/>
      <c r="AM21" s="889"/>
      <c r="AN21" s="889"/>
      <c r="AO21" s="889"/>
      <c r="AP21" s="889"/>
      <c r="AQ21" s="889"/>
      <c r="AR21" s="889"/>
      <c r="AS21" s="635"/>
      <c r="AT21" s="640"/>
      <c r="AU21" s="890">
        <f>CalcMonth!C57</f>
        <v>0</v>
      </c>
      <c r="AV21" s="890"/>
      <c r="AW21" s="890"/>
      <c r="AX21" s="890"/>
      <c r="AY21" s="890"/>
      <c r="AZ21" s="890"/>
      <c r="BA21" s="890"/>
      <c r="BB21" s="890"/>
      <c r="BC21" s="890"/>
      <c r="BD21" s="890"/>
      <c r="BE21" s="890"/>
      <c r="BF21" s="890"/>
      <c r="BG21" s="890"/>
      <c r="BH21" s="632"/>
      <c r="BI21" s="602"/>
      <c r="BJ21" s="889">
        <f>CalcYear!C147</f>
        <v>0</v>
      </c>
      <c r="BK21" s="889"/>
      <c r="BL21" s="889"/>
      <c r="BM21" s="889"/>
      <c r="BN21" s="889"/>
      <c r="BO21" s="889"/>
      <c r="BP21" s="889"/>
      <c r="BQ21" s="889"/>
      <c r="BR21" s="889"/>
      <c r="BS21" s="889"/>
      <c r="BT21" s="889"/>
      <c r="BU21" s="889"/>
      <c r="BV21" s="889"/>
      <c r="BW21" s="256"/>
      <c r="BX21" s="306">
        <f t="shared" si="1"/>
        <v>17</v>
      </c>
    </row>
    <row r="22" spans="1:76" x14ac:dyDescent="0.25">
      <c r="A22" s="1"/>
      <c r="B22" s="244">
        <f t="shared" si="0"/>
        <v>18</v>
      </c>
      <c r="C22" s="409" t="s">
        <v>117</v>
      </c>
      <c r="D22" s="244">
        <v>27</v>
      </c>
      <c r="E22" s="579"/>
      <c r="F22" s="884">
        <f>SUM(Q22,AU22,'Page 3'!F22:H22,'Page 3'!P22:R22,'Page 3'!Z22:AB22)</f>
        <v>0</v>
      </c>
      <c r="G22" s="884"/>
      <c r="H22" s="580"/>
      <c r="I22" s="667" t="str">
        <f t="shared" si="5"/>
        <v/>
      </c>
      <c r="J22" s="602"/>
      <c r="K22" s="885">
        <f>SUM(AF22,BJ22,'Page 3'!K22:M22,'Page 3'!U22:W22,'Page 3'!AE22:AG22)</f>
        <v>0</v>
      </c>
      <c r="L22" s="885"/>
      <c r="M22" s="603"/>
      <c r="N22" s="886" t="str">
        <f t="shared" si="6"/>
        <v/>
      </c>
      <c r="O22" s="887" t="str">
        <f t="shared" si="7"/>
        <v/>
      </c>
      <c r="P22" s="255"/>
      <c r="Q22" s="888">
        <f>CalcMonth!C14</f>
        <v>0</v>
      </c>
      <c r="R22" s="888"/>
      <c r="S22" s="888"/>
      <c r="T22" s="888"/>
      <c r="U22" s="888"/>
      <c r="V22" s="888"/>
      <c r="W22" s="888"/>
      <c r="X22" s="888"/>
      <c r="Y22" s="888"/>
      <c r="Z22" s="888"/>
      <c r="AA22" s="888"/>
      <c r="AB22" s="888"/>
      <c r="AC22" s="888"/>
      <c r="AD22" s="632"/>
      <c r="AE22" s="602"/>
      <c r="AF22" s="889">
        <f>CalcYear!C104</f>
        <v>0</v>
      </c>
      <c r="AG22" s="889"/>
      <c r="AH22" s="889"/>
      <c r="AI22" s="889"/>
      <c r="AJ22" s="889"/>
      <c r="AK22" s="889"/>
      <c r="AL22" s="889"/>
      <c r="AM22" s="889"/>
      <c r="AN22" s="889"/>
      <c r="AO22" s="889"/>
      <c r="AP22" s="889"/>
      <c r="AQ22" s="889"/>
      <c r="AR22" s="889"/>
      <c r="AS22" s="635"/>
      <c r="AT22" s="640"/>
      <c r="AU22" s="890">
        <f>CalcMonth!C58</f>
        <v>0</v>
      </c>
      <c r="AV22" s="890"/>
      <c r="AW22" s="890"/>
      <c r="AX22" s="890"/>
      <c r="AY22" s="890"/>
      <c r="AZ22" s="890"/>
      <c r="BA22" s="890"/>
      <c r="BB22" s="890"/>
      <c r="BC22" s="890"/>
      <c r="BD22" s="890"/>
      <c r="BE22" s="890"/>
      <c r="BF22" s="890"/>
      <c r="BG22" s="890"/>
      <c r="BH22" s="632"/>
      <c r="BI22" s="602"/>
      <c r="BJ22" s="889">
        <f>CalcYear!C148</f>
        <v>0</v>
      </c>
      <c r="BK22" s="889"/>
      <c r="BL22" s="889"/>
      <c r="BM22" s="889"/>
      <c r="BN22" s="889"/>
      <c r="BO22" s="889"/>
      <c r="BP22" s="889"/>
      <c r="BQ22" s="889"/>
      <c r="BR22" s="889"/>
      <c r="BS22" s="889"/>
      <c r="BT22" s="889"/>
      <c r="BU22" s="889"/>
      <c r="BV22" s="889"/>
      <c r="BW22" s="256"/>
      <c r="BX22" s="306">
        <f t="shared" si="1"/>
        <v>18</v>
      </c>
    </row>
    <row r="23" spans="1:76" x14ac:dyDescent="0.25">
      <c r="A23" s="1"/>
      <c r="B23" s="244">
        <f t="shared" si="0"/>
        <v>19</v>
      </c>
      <c r="C23" s="409" t="s">
        <v>118</v>
      </c>
      <c r="D23" s="244">
        <v>29</v>
      </c>
      <c r="E23" s="579"/>
      <c r="F23" s="884">
        <f>SUM(Q23,AU23,'Page 3'!F23:H23,'Page 3'!P23:R23,'Page 3'!Z23:AB23)</f>
        <v>0</v>
      </c>
      <c r="G23" s="884"/>
      <c r="H23" s="580"/>
      <c r="I23" s="667" t="str">
        <f t="shared" si="5"/>
        <v/>
      </c>
      <c r="J23" s="602"/>
      <c r="K23" s="885">
        <f>SUM(AF23,BJ23,'Page 3'!K23:M23,'Page 3'!U23:W23,'Page 3'!AE23:AG23)</f>
        <v>0</v>
      </c>
      <c r="L23" s="885"/>
      <c r="M23" s="603"/>
      <c r="N23" s="886" t="str">
        <f t="shared" si="6"/>
        <v/>
      </c>
      <c r="O23" s="887" t="str">
        <f t="shared" si="7"/>
        <v/>
      </c>
      <c r="P23" s="255"/>
      <c r="Q23" s="888">
        <f>CalcMonth!C15</f>
        <v>0</v>
      </c>
      <c r="R23" s="888"/>
      <c r="S23" s="888"/>
      <c r="T23" s="888"/>
      <c r="U23" s="888"/>
      <c r="V23" s="888"/>
      <c r="W23" s="888"/>
      <c r="X23" s="888"/>
      <c r="Y23" s="888"/>
      <c r="Z23" s="888"/>
      <c r="AA23" s="888"/>
      <c r="AB23" s="888"/>
      <c r="AC23" s="888"/>
      <c r="AD23" s="632"/>
      <c r="AE23" s="602"/>
      <c r="AF23" s="889">
        <f>CalcYear!C105</f>
        <v>0</v>
      </c>
      <c r="AG23" s="889"/>
      <c r="AH23" s="889"/>
      <c r="AI23" s="889"/>
      <c r="AJ23" s="889"/>
      <c r="AK23" s="889"/>
      <c r="AL23" s="889"/>
      <c r="AM23" s="889"/>
      <c r="AN23" s="889"/>
      <c r="AO23" s="889"/>
      <c r="AP23" s="889"/>
      <c r="AQ23" s="889"/>
      <c r="AR23" s="889"/>
      <c r="AS23" s="635"/>
      <c r="AT23" s="640"/>
      <c r="AU23" s="890">
        <f>CalcMonth!C59</f>
        <v>0</v>
      </c>
      <c r="AV23" s="890"/>
      <c r="AW23" s="890"/>
      <c r="AX23" s="890"/>
      <c r="AY23" s="890"/>
      <c r="AZ23" s="890"/>
      <c r="BA23" s="890"/>
      <c r="BB23" s="890"/>
      <c r="BC23" s="890"/>
      <c r="BD23" s="890"/>
      <c r="BE23" s="890"/>
      <c r="BF23" s="890"/>
      <c r="BG23" s="890"/>
      <c r="BH23" s="632"/>
      <c r="BI23" s="602"/>
      <c r="BJ23" s="889">
        <f>CalcYear!C149</f>
        <v>0</v>
      </c>
      <c r="BK23" s="889"/>
      <c r="BL23" s="889"/>
      <c r="BM23" s="889"/>
      <c r="BN23" s="889"/>
      <c r="BO23" s="889"/>
      <c r="BP23" s="889"/>
      <c r="BQ23" s="889"/>
      <c r="BR23" s="889"/>
      <c r="BS23" s="889"/>
      <c r="BT23" s="889"/>
      <c r="BU23" s="889"/>
      <c r="BV23" s="889"/>
      <c r="BW23" s="256"/>
      <c r="BX23" s="306">
        <f t="shared" si="1"/>
        <v>19</v>
      </c>
    </row>
    <row r="24" spans="1:76" x14ac:dyDescent="0.25">
      <c r="A24" s="1"/>
      <c r="B24" s="244">
        <f t="shared" si="0"/>
        <v>20</v>
      </c>
      <c r="C24" s="407" t="s">
        <v>119</v>
      </c>
      <c r="D24" s="260"/>
      <c r="E24" s="574"/>
      <c r="F24" s="869">
        <f>SUM(Q24,AU24,'Page 3'!F24:H24,'Page 3'!P24:R24,'Page 3'!Z24:AB24)</f>
        <v>0</v>
      </c>
      <c r="G24" s="869"/>
      <c r="H24" s="575"/>
      <c r="I24" s="665" t="str">
        <f t="shared" si="5"/>
        <v/>
      </c>
      <c r="J24" s="598"/>
      <c r="K24" s="870">
        <f>SUM(AF24,BJ24,'Page 3'!K24:M24,'Page 3'!U24:W24,'Page 3'!AE24:AG24)</f>
        <v>0</v>
      </c>
      <c r="L24" s="870"/>
      <c r="M24" s="599"/>
      <c r="N24" s="891" t="str">
        <f t="shared" si="6"/>
        <v/>
      </c>
      <c r="O24" s="892" t="str">
        <f t="shared" si="7"/>
        <v/>
      </c>
      <c r="P24" s="248"/>
      <c r="Q24" s="871">
        <f>SUM(Q16:AC23)</f>
        <v>0</v>
      </c>
      <c r="R24" s="871"/>
      <c r="S24" s="871"/>
      <c r="T24" s="871"/>
      <c r="U24" s="871"/>
      <c r="V24" s="871"/>
      <c r="W24" s="871"/>
      <c r="X24" s="871"/>
      <c r="Y24" s="871"/>
      <c r="Z24" s="871"/>
      <c r="AA24" s="871"/>
      <c r="AB24" s="871"/>
      <c r="AC24" s="871"/>
      <c r="AD24" s="641"/>
      <c r="AE24" s="642"/>
      <c r="AF24" s="872">
        <f>SUM(AF16:AR23)</f>
        <v>0</v>
      </c>
      <c r="AG24" s="872"/>
      <c r="AH24" s="872"/>
      <c r="AI24" s="872"/>
      <c r="AJ24" s="872"/>
      <c r="AK24" s="872"/>
      <c r="AL24" s="872"/>
      <c r="AM24" s="872"/>
      <c r="AN24" s="872"/>
      <c r="AO24" s="872"/>
      <c r="AP24" s="872"/>
      <c r="AQ24" s="872"/>
      <c r="AR24" s="872"/>
      <c r="AS24" s="643"/>
      <c r="AT24" s="644"/>
      <c r="AU24" s="873">
        <f>SUM(AU16:BG23)</f>
        <v>0</v>
      </c>
      <c r="AV24" s="873"/>
      <c r="AW24" s="873"/>
      <c r="AX24" s="873"/>
      <c r="AY24" s="873"/>
      <c r="AZ24" s="873"/>
      <c r="BA24" s="873"/>
      <c r="BB24" s="873"/>
      <c r="BC24" s="873"/>
      <c r="BD24" s="873"/>
      <c r="BE24" s="873"/>
      <c r="BF24" s="873"/>
      <c r="BG24" s="873"/>
      <c r="BH24" s="624"/>
      <c r="BI24" s="598"/>
      <c r="BJ24" s="872">
        <f>SUM(BJ16:BV23)</f>
        <v>0</v>
      </c>
      <c r="BK24" s="872"/>
      <c r="BL24" s="872"/>
      <c r="BM24" s="872"/>
      <c r="BN24" s="872"/>
      <c r="BO24" s="872"/>
      <c r="BP24" s="872"/>
      <c r="BQ24" s="872"/>
      <c r="BR24" s="872"/>
      <c r="BS24" s="872"/>
      <c r="BT24" s="872"/>
      <c r="BU24" s="872"/>
      <c r="BV24" s="872"/>
      <c r="BW24" s="249"/>
      <c r="BX24" s="306">
        <f t="shared" si="1"/>
        <v>20</v>
      </c>
    </row>
    <row r="25" spans="1:76" x14ac:dyDescent="0.25">
      <c r="A25" s="1"/>
      <c r="B25" s="244">
        <f t="shared" si="0"/>
        <v>21</v>
      </c>
      <c r="C25" s="410" t="s">
        <v>120</v>
      </c>
      <c r="D25" s="246"/>
      <c r="E25" s="583"/>
      <c r="F25" s="583"/>
      <c r="G25" s="584"/>
      <c r="H25" s="584"/>
      <c r="I25" s="668"/>
      <c r="J25" s="606"/>
      <c r="K25" s="607"/>
      <c r="L25" s="608"/>
      <c r="M25" s="608"/>
      <c r="N25" s="668"/>
      <c r="O25" s="671"/>
      <c r="P25" s="263"/>
      <c r="Q25" s="645"/>
      <c r="R25" s="646"/>
      <c r="S25" s="646"/>
      <c r="T25" s="646"/>
      <c r="U25" s="646"/>
      <c r="V25" s="646"/>
      <c r="W25" s="646"/>
      <c r="X25" s="646"/>
      <c r="Y25" s="646"/>
      <c r="Z25" s="646"/>
      <c r="AA25" s="646"/>
      <c r="AB25" s="646"/>
      <c r="AC25" s="611"/>
      <c r="AD25" s="646"/>
      <c r="AE25" s="646"/>
      <c r="AF25" s="647"/>
      <c r="AG25" s="648"/>
      <c r="AH25" s="648"/>
      <c r="AI25" s="648"/>
      <c r="AJ25" s="648"/>
      <c r="AK25" s="648"/>
      <c r="AL25" s="648"/>
      <c r="AM25" s="648"/>
      <c r="AN25" s="648"/>
      <c r="AO25" s="648"/>
      <c r="AP25" s="648"/>
      <c r="AQ25" s="648"/>
      <c r="AR25" s="648"/>
      <c r="AS25" s="646"/>
      <c r="AT25" s="649"/>
      <c r="AU25" s="650"/>
      <c r="AV25" s="648"/>
      <c r="AW25" s="648"/>
      <c r="AX25" s="648"/>
      <c r="AY25" s="648"/>
      <c r="AZ25" s="648"/>
      <c r="BA25" s="648"/>
      <c r="BB25" s="648"/>
      <c r="BC25" s="648"/>
      <c r="BD25" s="648"/>
      <c r="BE25" s="648"/>
      <c r="BF25" s="648"/>
      <c r="BG25" s="651"/>
      <c r="BH25" s="648"/>
      <c r="BI25" s="648"/>
      <c r="BJ25" s="647"/>
      <c r="BK25" s="648"/>
      <c r="BL25" s="648"/>
      <c r="BM25" s="648"/>
      <c r="BN25" s="648"/>
      <c r="BO25" s="648"/>
      <c r="BP25" s="648"/>
      <c r="BQ25" s="648"/>
      <c r="BR25" s="648"/>
      <c r="BS25" s="648"/>
      <c r="BT25" s="648"/>
      <c r="BU25" s="648"/>
      <c r="BV25" s="648"/>
      <c r="BW25" s="264"/>
      <c r="BX25" s="306">
        <f t="shared" si="1"/>
        <v>21</v>
      </c>
    </row>
    <row r="26" spans="1:76" x14ac:dyDescent="0.25">
      <c r="A26" s="1"/>
      <c r="B26" s="244">
        <f t="shared" si="0"/>
        <v>22</v>
      </c>
      <c r="C26" s="409" t="s">
        <v>121</v>
      </c>
      <c r="D26" s="244">
        <v>51</v>
      </c>
      <c r="E26" s="579"/>
      <c r="F26" s="884">
        <f>SUM(Q26,AU26,'Page 3'!F26:H26,'Page 3'!P26:R26,'Page 3'!Z26:AB26)</f>
        <v>0</v>
      </c>
      <c r="G26" s="884"/>
      <c r="H26" s="580"/>
      <c r="I26" s="667" t="str">
        <f t="shared" ref="I26:I43" si="8">IF(ISERROR(F26/$F$6*100),"",IF((F26/$F$6*100)=0,"",(F26/$F$6*100)))</f>
        <v/>
      </c>
      <c r="J26" s="602"/>
      <c r="K26" s="885">
        <f>SUM(AF26,BJ26,'Page 3'!K26:M26,'Page 3'!U26:W26,'Page 3'!AE26:AG26)</f>
        <v>0</v>
      </c>
      <c r="L26" s="885"/>
      <c r="M26" s="603"/>
      <c r="N26" s="886" t="str">
        <f t="shared" ref="N26:N43" si="9">IF(ISERROR(K26/$K$6*100),"",IF((K26/$K$6*100)=0,"",(K26/$K$6*100)))</f>
        <v/>
      </c>
      <c r="O26" s="887" t="str">
        <f t="shared" ref="O26:O43" si="10">IF(ISERROR(L26/$F$6*100),"",(L26/$F$6*100))</f>
        <v/>
      </c>
      <c r="P26" s="255"/>
      <c r="Q26" s="888">
        <f>CalcMonth!C16</f>
        <v>0</v>
      </c>
      <c r="R26" s="888"/>
      <c r="S26" s="888"/>
      <c r="T26" s="888"/>
      <c r="U26" s="888"/>
      <c r="V26" s="888"/>
      <c r="W26" s="888"/>
      <c r="X26" s="888"/>
      <c r="Y26" s="888"/>
      <c r="Z26" s="888"/>
      <c r="AA26" s="888"/>
      <c r="AB26" s="888"/>
      <c r="AC26" s="888"/>
      <c r="AD26" s="632"/>
      <c r="AE26" s="602"/>
      <c r="AF26" s="889">
        <f>CalcYear!C106</f>
        <v>0</v>
      </c>
      <c r="AG26" s="889"/>
      <c r="AH26" s="889"/>
      <c r="AI26" s="889"/>
      <c r="AJ26" s="889"/>
      <c r="AK26" s="889"/>
      <c r="AL26" s="889"/>
      <c r="AM26" s="889"/>
      <c r="AN26" s="889"/>
      <c r="AO26" s="889"/>
      <c r="AP26" s="889"/>
      <c r="AQ26" s="889"/>
      <c r="AR26" s="889"/>
      <c r="AS26" s="635"/>
      <c r="AT26" s="640"/>
      <c r="AU26" s="890">
        <f>CalcMonth!C60</f>
        <v>0</v>
      </c>
      <c r="AV26" s="890"/>
      <c r="AW26" s="890"/>
      <c r="AX26" s="890"/>
      <c r="AY26" s="890"/>
      <c r="AZ26" s="890"/>
      <c r="BA26" s="890"/>
      <c r="BB26" s="890"/>
      <c r="BC26" s="890"/>
      <c r="BD26" s="890"/>
      <c r="BE26" s="890"/>
      <c r="BF26" s="890"/>
      <c r="BG26" s="890"/>
      <c r="BH26" s="632"/>
      <c r="BI26" s="602"/>
      <c r="BJ26" s="889">
        <f>CalcYear!C150</f>
        <v>0</v>
      </c>
      <c r="BK26" s="889"/>
      <c r="BL26" s="889"/>
      <c r="BM26" s="889"/>
      <c r="BN26" s="889"/>
      <c r="BO26" s="889"/>
      <c r="BP26" s="889"/>
      <c r="BQ26" s="889"/>
      <c r="BR26" s="889"/>
      <c r="BS26" s="889"/>
      <c r="BT26" s="889"/>
      <c r="BU26" s="889"/>
      <c r="BV26" s="889"/>
      <c r="BW26" s="256"/>
      <c r="BX26" s="306">
        <f t="shared" si="1"/>
        <v>22</v>
      </c>
    </row>
    <row r="27" spans="1:76" x14ac:dyDescent="0.25">
      <c r="A27" s="1"/>
      <c r="B27" s="244">
        <f t="shared" si="0"/>
        <v>23</v>
      </c>
      <c r="C27" s="409" t="s">
        <v>122</v>
      </c>
      <c r="D27" s="244">
        <v>53</v>
      </c>
      <c r="E27" s="579"/>
      <c r="F27" s="884">
        <f>SUM(Q27,AU27,'Page 3'!F27:H27,'Page 3'!P27:R27,'Page 3'!Z27:AB27)</f>
        <v>0</v>
      </c>
      <c r="G27" s="884"/>
      <c r="H27" s="580"/>
      <c r="I27" s="667" t="str">
        <f t="shared" si="8"/>
        <v/>
      </c>
      <c r="J27" s="602"/>
      <c r="K27" s="885">
        <f>SUM(AF27,BJ27,'Page 3'!K27:M27,'Page 3'!U27:W27,'Page 3'!AE27:AG27)</f>
        <v>0</v>
      </c>
      <c r="L27" s="885"/>
      <c r="M27" s="603"/>
      <c r="N27" s="886" t="str">
        <f t="shared" si="9"/>
        <v/>
      </c>
      <c r="O27" s="887" t="str">
        <f t="shared" si="10"/>
        <v/>
      </c>
      <c r="P27" s="255"/>
      <c r="Q27" s="888">
        <f>CalcMonth!C17</f>
        <v>0</v>
      </c>
      <c r="R27" s="888"/>
      <c r="S27" s="888"/>
      <c r="T27" s="888"/>
      <c r="U27" s="888"/>
      <c r="V27" s="888"/>
      <c r="W27" s="888"/>
      <c r="X27" s="888"/>
      <c r="Y27" s="888"/>
      <c r="Z27" s="888"/>
      <c r="AA27" s="888"/>
      <c r="AB27" s="888"/>
      <c r="AC27" s="888"/>
      <c r="AD27" s="632"/>
      <c r="AE27" s="602"/>
      <c r="AF27" s="889">
        <f>CalcYear!C107</f>
        <v>0</v>
      </c>
      <c r="AG27" s="889"/>
      <c r="AH27" s="889"/>
      <c r="AI27" s="889"/>
      <c r="AJ27" s="889"/>
      <c r="AK27" s="889"/>
      <c r="AL27" s="889"/>
      <c r="AM27" s="889"/>
      <c r="AN27" s="889"/>
      <c r="AO27" s="889"/>
      <c r="AP27" s="889"/>
      <c r="AQ27" s="889"/>
      <c r="AR27" s="889"/>
      <c r="AS27" s="635"/>
      <c r="AT27" s="640"/>
      <c r="AU27" s="890">
        <f>CalcMonth!C61</f>
        <v>0</v>
      </c>
      <c r="AV27" s="890"/>
      <c r="AW27" s="890"/>
      <c r="AX27" s="890"/>
      <c r="AY27" s="890"/>
      <c r="AZ27" s="890"/>
      <c r="BA27" s="890"/>
      <c r="BB27" s="890"/>
      <c r="BC27" s="890"/>
      <c r="BD27" s="890"/>
      <c r="BE27" s="890"/>
      <c r="BF27" s="890"/>
      <c r="BG27" s="890"/>
      <c r="BH27" s="632"/>
      <c r="BI27" s="602"/>
      <c r="BJ27" s="889">
        <f>CalcYear!C151</f>
        <v>0</v>
      </c>
      <c r="BK27" s="889"/>
      <c r="BL27" s="889"/>
      <c r="BM27" s="889"/>
      <c r="BN27" s="889"/>
      <c r="BO27" s="889"/>
      <c r="BP27" s="889"/>
      <c r="BQ27" s="889"/>
      <c r="BR27" s="889"/>
      <c r="BS27" s="889"/>
      <c r="BT27" s="889"/>
      <c r="BU27" s="889"/>
      <c r="BV27" s="889"/>
      <c r="BW27" s="256"/>
      <c r="BX27" s="306">
        <f t="shared" si="1"/>
        <v>23</v>
      </c>
    </row>
    <row r="28" spans="1:76" x14ac:dyDescent="0.25">
      <c r="A28" s="1"/>
      <c r="B28" s="244">
        <f t="shared" si="0"/>
        <v>24</v>
      </c>
      <c r="C28" s="409" t="s">
        <v>123</v>
      </c>
      <c r="D28" s="244">
        <v>60</v>
      </c>
      <c r="E28" s="579"/>
      <c r="F28" s="884">
        <f>SUM(Q28,AU28,'Page 3'!F28:H28,'Page 3'!P28:R28,'Page 3'!Z28:AB28)</f>
        <v>0</v>
      </c>
      <c r="G28" s="884"/>
      <c r="H28" s="580"/>
      <c r="I28" s="667" t="str">
        <f t="shared" si="8"/>
        <v/>
      </c>
      <c r="J28" s="602"/>
      <c r="K28" s="885">
        <f>SUM(AF28,BJ28,'Page 3'!K28:M28,'Page 3'!U28:W28,'Page 3'!AE28:AG28)</f>
        <v>0</v>
      </c>
      <c r="L28" s="885"/>
      <c r="M28" s="603"/>
      <c r="N28" s="886" t="str">
        <f t="shared" si="9"/>
        <v/>
      </c>
      <c r="O28" s="887" t="str">
        <f t="shared" si="10"/>
        <v/>
      </c>
      <c r="P28" s="255"/>
      <c r="Q28" s="888">
        <f>CalcMonth!C18</f>
        <v>0</v>
      </c>
      <c r="R28" s="888"/>
      <c r="S28" s="888"/>
      <c r="T28" s="888"/>
      <c r="U28" s="888"/>
      <c r="V28" s="888"/>
      <c r="W28" s="888"/>
      <c r="X28" s="888"/>
      <c r="Y28" s="888"/>
      <c r="Z28" s="888"/>
      <c r="AA28" s="888"/>
      <c r="AB28" s="888"/>
      <c r="AC28" s="888"/>
      <c r="AD28" s="632"/>
      <c r="AE28" s="602"/>
      <c r="AF28" s="889">
        <f>CalcYear!C108</f>
        <v>0</v>
      </c>
      <c r="AG28" s="889"/>
      <c r="AH28" s="889"/>
      <c r="AI28" s="889"/>
      <c r="AJ28" s="889"/>
      <c r="AK28" s="889"/>
      <c r="AL28" s="889"/>
      <c r="AM28" s="889"/>
      <c r="AN28" s="889"/>
      <c r="AO28" s="889"/>
      <c r="AP28" s="889"/>
      <c r="AQ28" s="889"/>
      <c r="AR28" s="889"/>
      <c r="AS28" s="635"/>
      <c r="AT28" s="640"/>
      <c r="AU28" s="890">
        <f>CalcMonth!C62</f>
        <v>0</v>
      </c>
      <c r="AV28" s="890"/>
      <c r="AW28" s="890"/>
      <c r="AX28" s="890"/>
      <c r="AY28" s="890"/>
      <c r="AZ28" s="890"/>
      <c r="BA28" s="890"/>
      <c r="BB28" s="890"/>
      <c r="BC28" s="890"/>
      <c r="BD28" s="890"/>
      <c r="BE28" s="890"/>
      <c r="BF28" s="890"/>
      <c r="BG28" s="890"/>
      <c r="BH28" s="632"/>
      <c r="BI28" s="602"/>
      <c r="BJ28" s="889">
        <f>CalcYear!C152</f>
        <v>0</v>
      </c>
      <c r="BK28" s="889"/>
      <c r="BL28" s="889"/>
      <c r="BM28" s="889"/>
      <c r="BN28" s="889"/>
      <c r="BO28" s="889"/>
      <c r="BP28" s="889"/>
      <c r="BQ28" s="889"/>
      <c r="BR28" s="889"/>
      <c r="BS28" s="889"/>
      <c r="BT28" s="889"/>
      <c r="BU28" s="889"/>
      <c r="BV28" s="889"/>
      <c r="BW28" s="256"/>
      <c r="BX28" s="306">
        <f t="shared" si="1"/>
        <v>24</v>
      </c>
    </row>
    <row r="29" spans="1:76" x14ac:dyDescent="0.25">
      <c r="A29" s="1"/>
      <c r="B29" s="244">
        <f t="shared" si="0"/>
        <v>25</v>
      </c>
      <c r="C29" s="403" t="s">
        <v>124</v>
      </c>
      <c r="D29" s="265">
        <v>61</v>
      </c>
      <c r="E29" s="579"/>
      <c r="F29" s="884">
        <f>SUM(Q29,AU29,'Page 3'!F29:H29,'Page 3'!P29:R29,'Page 3'!Z29:AB29)</f>
        <v>0</v>
      </c>
      <c r="G29" s="884"/>
      <c r="H29" s="580"/>
      <c r="I29" s="667" t="str">
        <f t="shared" si="8"/>
        <v/>
      </c>
      <c r="J29" s="602"/>
      <c r="K29" s="885">
        <f>SUM(AF29,BJ29,'Page 3'!K29:M29,'Page 3'!U29:W29,'Page 3'!AE29:AG29)</f>
        <v>0</v>
      </c>
      <c r="L29" s="885"/>
      <c r="M29" s="603"/>
      <c r="N29" s="886" t="str">
        <f t="shared" si="9"/>
        <v/>
      </c>
      <c r="O29" s="887" t="str">
        <f t="shared" si="10"/>
        <v/>
      </c>
      <c r="P29" s="255"/>
      <c r="Q29" s="888">
        <f>CalcMonth!C19</f>
        <v>0</v>
      </c>
      <c r="R29" s="888"/>
      <c r="S29" s="888"/>
      <c r="T29" s="888"/>
      <c r="U29" s="888"/>
      <c r="V29" s="888"/>
      <c r="W29" s="888"/>
      <c r="X29" s="888"/>
      <c r="Y29" s="888"/>
      <c r="Z29" s="888"/>
      <c r="AA29" s="888"/>
      <c r="AB29" s="888"/>
      <c r="AC29" s="888"/>
      <c r="AD29" s="632"/>
      <c r="AE29" s="602"/>
      <c r="AF29" s="889">
        <f>CalcYear!C109</f>
        <v>0</v>
      </c>
      <c r="AG29" s="889"/>
      <c r="AH29" s="889"/>
      <c r="AI29" s="889"/>
      <c r="AJ29" s="889"/>
      <c r="AK29" s="889"/>
      <c r="AL29" s="889"/>
      <c r="AM29" s="889"/>
      <c r="AN29" s="889"/>
      <c r="AO29" s="889"/>
      <c r="AP29" s="889"/>
      <c r="AQ29" s="889"/>
      <c r="AR29" s="889"/>
      <c r="AS29" s="635"/>
      <c r="AT29" s="640"/>
      <c r="AU29" s="890">
        <f>CalcMonth!C63</f>
        <v>0</v>
      </c>
      <c r="AV29" s="890"/>
      <c r="AW29" s="890"/>
      <c r="AX29" s="890"/>
      <c r="AY29" s="890"/>
      <c r="AZ29" s="890"/>
      <c r="BA29" s="890"/>
      <c r="BB29" s="890"/>
      <c r="BC29" s="890"/>
      <c r="BD29" s="890"/>
      <c r="BE29" s="890"/>
      <c r="BF29" s="890"/>
      <c r="BG29" s="890"/>
      <c r="BH29" s="632"/>
      <c r="BI29" s="602"/>
      <c r="BJ29" s="889">
        <f>CalcYear!C153</f>
        <v>0</v>
      </c>
      <c r="BK29" s="889"/>
      <c r="BL29" s="889"/>
      <c r="BM29" s="889"/>
      <c r="BN29" s="889"/>
      <c r="BO29" s="889"/>
      <c r="BP29" s="889"/>
      <c r="BQ29" s="889"/>
      <c r="BR29" s="889"/>
      <c r="BS29" s="889"/>
      <c r="BT29" s="889"/>
      <c r="BU29" s="889"/>
      <c r="BV29" s="889"/>
      <c r="BW29" s="256"/>
      <c r="BX29" s="306">
        <f t="shared" si="1"/>
        <v>25</v>
      </c>
    </row>
    <row r="30" spans="1:76" x14ac:dyDescent="0.25">
      <c r="A30" s="1"/>
      <c r="B30" s="244">
        <f t="shared" si="0"/>
        <v>26</v>
      </c>
      <c r="C30" s="409" t="s">
        <v>125</v>
      </c>
      <c r="D30" s="244">
        <v>63</v>
      </c>
      <c r="E30" s="579"/>
      <c r="F30" s="884">
        <f>SUM(Q30,AU30,'Page 3'!F30:H30,'Page 3'!P30:R30,'Page 3'!Z30:AB30)</f>
        <v>0</v>
      </c>
      <c r="G30" s="884"/>
      <c r="H30" s="580"/>
      <c r="I30" s="667" t="str">
        <f t="shared" si="8"/>
        <v/>
      </c>
      <c r="J30" s="602"/>
      <c r="K30" s="885">
        <f>SUM(AF30,BJ30,'Page 3'!K30:M30,'Page 3'!U30:W30,'Page 3'!AE30:AG30)</f>
        <v>0</v>
      </c>
      <c r="L30" s="885"/>
      <c r="M30" s="603"/>
      <c r="N30" s="886" t="str">
        <f t="shared" si="9"/>
        <v/>
      </c>
      <c r="O30" s="887" t="str">
        <f t="shared" si="10"/>
        <v/>
      </c>
      <c r="P30" s="255"/>
      <c r="Q30" s="888">
        <f>CalcMonth!C20</f>
        <v>0</v>
      </c>
      <c r="R30" s="888"/>
      <c r="S30" s="888"/>
      <c r="T30" s="888"/>
      <c r="U30" s="888"/>
      <c r="V30" s="888"/>
      <c r="W30" s="888"/>
      <c r="X30" s="888"/>
      <c r="Y30" s="888"/>
      <c r="Z30" s="888"/>
      <c r="AA30" s="888"/>
      <c r="AB30" s="888"/>
      <c r="AC30" s="888"/>
      <c r="AD30" s="632"/>
      <c r="AE30" s="602"/>
      <c r="AF30" s="889">
        <f>CalcYear!C110</f>
        <v>0</v>
      </c>
      <c r="AG30" s="889"/>
      <c r="AH30" s="889"/>
      <c r="AI30" s="889"/>
      <c r="AJ30" s="889"/>
      <c r="AK30" s="889"/>
      <c r="AL30" s="889"/>
      <c r="AM30" s="889"/>
      <c r="AN30" s="889"/>
      <c r="AO30" s="889"/>
      <c r="AP30" s="889"/>
      <c r="AQ30" s="889"/>
      <c r="AR30" s="889"/>
      <c r="AS30" s="635"/>
      <c r="AT30" s="640"/>
      <c r="AU30" s="890">
        <f>CalcMonth!C64</f>
        <v>0</v>
      </c>
      <c r="AV30" s="890"/>
      <c r="AW30" s="890"/>
      <c r="AX30" s="890"/>
      <c r="AY30" s="890"/>
      <c r="AZ30" s="890"/>
      <c r="BA30" s="890"/>
      <c r="BB30" s="890"/>
      <c r="BC30" s="890"/>
      <c r="BD30" s="890"/>
      <c r="BE30" s="890"/>
      <c r="BF30" s="890"/>
      <c r="BG30" s="890"/>
      <c r="BH30" s="632"/>
      <c r="BI30" s="602"/>
      <c r="BJ30" s="889">
        <f>CalcYear!C154</f>
        <v>0</v>
      </c>
      <c r="BK30" s="889"/>
      <c r="BL30" s="889"/>
      <c r="BM30" s="889"/>
      <c r="BN30" s="889"/>
      <c r="BO30" s="889"/>
      <c r="BP30" s="889"/>
      <c r="BQ30" s="889"/>
      <c r="BR30" s="889"/>
      <c r="BS30" s="889"/>
      <c r="BT30" s="889"/>
      <c r="BU30" s="889"/>
      <c r="BV30" s="889"/>
      <c r="BW30" s="256"/>
      <c r="BX30" s="306">
        <f t="shared" si="1"/>
        <v>26</v>
      </c>
    </row>
    <row r="31" spans="1:76" x14ac:dyDescent="0.25">
      <c r="A31" s="1"/>
      <c r="B31" s="244">
        <f t="shared" si="0"/>
        <v>27</v>
      </c>
      <c r="C31" s="409" t="s">
        <v>126</v>
      </c>
      <c r="D31" s="244">
        <v>67</v>
      </c>
      <c r="E31" s="579"/>
      <c r="F31" s="884">
        <f>SUM(Q31,AU31,'Page 3'!F31:H31,'Page 3'!P31:R31,'Page 3'!Z31:AB31)</f>
        <v>0</v>
      </c>
      <c r="G31" s="884"/>
      <c r="H31" s="580"/>
      <c r="I31" s="667" t="str">
        <f t="shared" si="8"/>
        <v/>
      </c>
      <c r="J31" s="602"/>
      <c r="K31" s="885">
        <f>SUM(AF31,BJ31,'Page 3'!K31:M31,'Page 3'!U31:W31,'Page 3'!AE31:AG31)</f>
        <v>0</v>
      </c>
      <c r="L31" s="885"/>
      <c r="M31" s="603"/>
      <c r="N31" s="886" t="str">
        <f t="shared" si="9"/>
        <v/>
      </c>
      <c r="O31" s="887" t="str">
        <f t="shared" si="10"/>
        <v/>
      </c>
      <c r="P31" s="255"/>
      <c r="Q31" s="888">
        <f>CalcMonth!C21</f>
        <v>0</v>
      </c>
      <c r="R31" s="888"/>
      <c r="S31" s="888"/>
      <c r="T31" s="888"/>
      <c r="U31" s="888"/>
      <c r="V31" s="888"/>
      <c r="W31" s="888"/>
      <c r="X31" s="888"/>
      <c r="Y31" s="888"/>
      <c r="Z31" s="888"/>
      <c r="AA31" s="888"/>
      <c r="AB31" s="888"/>
      <c r="AC31" s="888"/>
      <c r="AD31" s="632"/>
      <c r="AE31" s="602"/>
      <c r="AF31" s="889">
        <f>CalcYear!C111</f>
        <v>0</v>
      </c>
      <c r="AG31" s="889"/>
      <c r="AH31" s="889"/>
      <c r="AI31" s="889"/>
      <c r="AJ31" s="889"/>
      <c r="AK31" s="889"/>
      <c r="AL31" s="889"/>
      <c r="AM31" s="889"/>
      <c r="AN31" s="889"/>
      <c r="AO31" s="889"/>
      <c r="AP31" s="889"/>
      <c r="AQ31" s="889"/>
      <c r="AR31" s="889"/>
      <c r="AS31" s="635"/>
      <c r="AT31" s="640"/>
      <c r="AU31" s="890">
        <f>CalcMonth!C65</f>
        <v>0</v>
      </c>
      <c r="AV31" s="890"/>
      <c r="AW31" s="890"/>
      <c r="AX31" s="890"/>
      <c r="AY31" s="890"/>
      <c r="AZ31" s="890"/>
      <c r="BA31" s="890"/>
      <c r="BB31" s="890"/>
      <c r="BC31" s="890"/>
      <c r="BD31" s="890"/>
      <c r="BE31" s="890"/>
      <c r="BF31" s="890"/>
      <c r="BG31" s="890"/>
      <c r="BH31" s="632"/>
      <c r="BI31" s="602"/>
      <c r="BJ31" s="889">
        <f>CalcYear!C155</f>
        <v>0</v>
      </c>
      <c r="BK31" s="889"/>
      <c r="BL31" s="889"/>
      <c r="BM31" s="889"/>
      <c r="BN31" s="889"/>
      <c r="BO31" s="889"/>
      <c r="BP31" s="889"/>
      <c r="BQ31" s="889"/>
      <c r="BR31" s="889"/>
      <c r="BS31" s="889"/>
      <c r="BT31" s="889"/>
      <c r="BU31" s="889"/>
      <c r="BV31" s="889"/>
      <c r="BW31" s="256"/>
      <c r="BX31" s="306">
        <f t="shared" si="1"/>
        <v>27</v>
      </c>
    </row>
    <row r="32" spans="1:76" x14ac:dyDescent="0.25">
      <c r="A32" s="1"/>
      <c r="B32" s="244">
        <f t="shared" si="0"/>
        <v>28</v>
      </c>
      <c r="C32" s="408" t="s">
        <v>127</v>
      </c>
      <c r="D32" s="244">
        <v>68</v>
      </c>
      <c r="E32" s="579"/>
      <c r="F32" s="884">
        <f>SUM(Q32,AU32,'Page 3'!F32:H32,'Page 3'!P32:R32,'Page 3'!Z32:AB32)</f>
        <v>0</v>
      </c>
      <c r="G32" s="884"/>
      <c r="H32" s="580"/>
      <c r="I32" s="667" t="str">
        <f t="shared" si="8"/>
        <v/>
      </c>
      <c r="J32" s="602"/>
      <c r="K32" s="885">
        <f>SUM(AF32,BJ32,'Page 3'!K32:M32,'Page 3'!U32:W32,'Page 3'!AE32:AG32)</f>
        <v>0</v>
      </c>
      <c r="L32" s="885"/>
      <c r="M32" s="603"/>
      <c r="N32" s="886" t="str">
        <f t="shared" si="9"/>
        <v/>
      </c>
      <c r="O32" s="887" t="str">
        <f t="shared" si="10"/>
        <v/>
      </c>
      <c r="P32" s="255"/>
      <c r="Q32" s="888">
        <f>CalcMonth!C22</f>
        <v>0</v>
      </c>
      <c r="R32" s="888"/>
      <c r="S32" s="888"/>
      <c r="T32" s="888"/>
      <c r="U32" s="888"/>
      <c r="V32" s="888"/>
      <c r="W32" s="888"/>
      <c r="X32" s="888"/>
      <c r="Y32" s="888"/>
      <c r="Z32" s="888"/>
      <c r="AA32" s="888"/>
      <c r="AB32" s="888"/>
      <c r="AC32" s="888"/>
      <c r="AD32" s="632"/>
      <c r="AE32" s="602"/>
      <c r="AF32" s="889">
        <f>CalcYear!C112</f>
        <v>0</v>
      </c>
      <c r="AG32" s="889"/>
      <c r="AH32" s="889"/>
      <c r="AI32" s="889"/>
      <c r="AJ32" s="889"/>
      <c r="AK32" s="889"/>
      <c r="AL32" s="889"/>
      <c r="AM32" s="889"/>
      <c r="AN32" s="889"/>
      <c r="AO32" s="889"/>
      <c r="AP32" s="889"/>
      <c r="AQ32" s="889"/>
      <c r="AR32" s="889"/>
      <c r="AS32" s="635"/>
      <c r="AT32" s="640"/>
      <c r="AU32" s="890">
        <f>CalcMonth!C66</f>
        <v>0</v>
      </c>
      <c r="AV32" s="890"/>
      <c r="AW32" s="890"/>
      <c r="AX32" s="890"/>
      <c r="AY32" s="890"/>
      <c r="AZ32" s="890"/>
      <c r="BA32" s="890"/>
      <c r="BB32" s="890"/>
      <c r="BC32" s="890"/>
      <c r="BD32" s="890"/>
      <c r="BE32" s="890"/>
      <c r="BF32" s="890"/>
      <c r="BG32" s="890"/>
      <c r="BH32" s="632"/>
      <c r="BI32" s="602"/>
      <c r="BJ32" s="889">
        <f>CalcYear!C156</f>
        <v>0</v>
      </c>
      <c r="BK32" s="889"/>
      <c r="BL32" s="889"/>
      <c r="BM32" s="889"/>
      <c r="BN32" s="889"/>
      <c r="BO32" s="889"/>
      <c r="BP32" s="889"/>
      <c r="BQ32" s="889"/>
      <c r="BR32" s="889"/>
      <c r="BS32" s="889"/>
      <c r="BT32" s="889"/>
      <c r="BU32" s="889"/>
      <c r="BV32" s="889"/>
      <c r="BW32" s="256"/>
      <c r="BX32" s="306">
        <f t="shared" si="1"/>
        <v>28</v>
      </c>
    </row>
    <row r="33" spans="1:76" x14ac:dyDescent="0.25">
      <c r="A33" s="1"/>
      <c r="B33" s="244">
        <f t="shared" si="0"/>
        <v>29</v>
      </c>
      <c r="C33" s="409" t="s">
        <v>128</v>
      </c>
      <c r="D33" s="244">
        <v>69</v>
      </c>
      <c r="E33" s="579"/>
      <c r="F33" s="884">
        <f>SUM(Q33,AU33,'Page 3'!F33:H33,'Page 3'!P33:R33,'Page 3'!Z33:AB33)</f>
        <v>0</v>
      </c>
      <c r="G33" s="884"/>
      <c r="H33" s="580"/>
      <c r="I33" s="667" t="str">
        <f t="shared" si="8"/>
        <v/>
      </c>
      <c r="J33" s="602"/>
      <c r="K33" s="885">
        <f>SUM(AF33,BJ33,'Page 3'!K33:M33,'Page 3'!U33:W33,'Page 3'!AE33:AG33)</f>
        <v>0</v>
      </c>
      <c r="L33" s="885"/>
      <c r="M33" s="603"/>
      <c r="N33" s="886" t="str">
        <f t="shared" si="9"/>
        <v/>
      </c>
      <c r="O33" s="887" t="str">
        <f t="shared" si="10"/>
        <v/>
      </c>
      <c r="P33" s="255"/>
      <c r="Q33" s="888">
        <f>CalcMonth!C23</f>
        <v>0</v>
      </c>
      <c r="R33" s="888"/>
      <c r="S33" s="888"/>
      <c r="T33" s="888"/>
      <c r="U33" s="888"/>
      <c r="V33" s="888"/>
      <c r="W33" s="888"/>
      <c r="X33" s="888"/>
      <c r="Y33" s="888"/>
      <c r="Z33" s="888"/>
      <c r="AA33" s="888"/>
      <c r="AB33" s="888"/>
      <c r="AC33" s="888"/>
      <c r="AD33" s="632"/>
      <c r="AE33" s="602"/>
      <c r="AF33" s="889">
        <f>CalcYear!C113</f>
        <v>0</v>
      </c>
      <c r="AG33" s="889"/>
      <c r="AH33" s="889"/>
      <c r="AI33" s="889"/>
      <c r="AJ33" s="889"/>
      <c r="AK33" s="889"/>
      <c r="AL33" s="889"/>
      <c r="AM33" s="889"/>
      <c r="AN33" s="889"/>
      <c r="AO33" s="889"/>
      <c r="AP33" s="889"/>
      <c r="AQ33" s="889"/>
      <c r="AR33" s="889"/>
      <c r="AS33" s="635"/>
      <c r="AT33" s="640"/>
      <c r="AU33" s="890">
        <f>CalcMonth!C67</f>
        <v>0</v>
      </c>
      <c r="AV33" s="890"/>
      <c r="AW33" s="890"/>
      <c r="AX33" s="890"/>
      <c r="AY33" s="890"/>
      <c r="AZ33" s="890"/>
      <c r="BA33" s="890"/>
      <c r="BB33" s="890"/>
      <c r="BC33" s="890"/>
      <c r="BD33" s="890"/>
      <c r="BE33" s="890"/>
      <c r="BF33" s="890"/>
      <c r="BG33" s="890"/>
      <c r="BH33" s="632"/>
      <c r="BI33" s="602"/>
      <c r="BJ33" s="889">
        <f>CalcYear!C157</f>
        <v>0</v>
      </c>
      <c r="BK33" s="889"/>
      <c r="BL33" s="889"/>
      <c r="BM33" s="889"/>
      <c r="BN33" s="889"/>
      <c r="BO33" s="889"/>
      <c r="BP33" s="889"/>
      <c r="BQ33" s="889"/>
      <c r="BR33" s="889"/>
      <c r="BS33" s="889"/>
      <c r="BT33" s="889"/>
      <c r="BU33" s="889"/>
      <c r="BV33" s="889"/>
      <c r="BW33" s="256"/>
      <c r="BX33" s="306">
        <f t="shared" si="1"/>
        <v>29</v>
      </c>
    </row>
    <row r="34" spans="1:76" x14ac:dyDescent="0.25">
      <c r="A34" s="1"/>
      <c r="B34" s="244">
        <f t="shared" si="0"/>
        <v>30</v>
      </c>
      <c r="C34" s="409" t="s">
        <v>129</v>
      </c>
      <c r="D34" s="244">
        <v>70</v>
      </c>
      <c r="E34" s="579"/>
      <c r="F34" s="884">
        <f>SUM(Q34,AU34,'Page 3'!F34:H34,'Page 3'!P34:R34,'Page 3'!Z34:AB34)</f>
        <v>0</v>
      </c>
      <c r="G34" s="884"/>
      <c r="H34" s="580"/>
      <c r="I34" s="667" t="str">
        <f t="shared" si="8"/>
        <v/>
      </c>
      <c r="J34" s="602"/>
      <c r="K34" s="885">
        <f>SUM(AF34,BJ34,'Page 3'!K34:M34,'Page 3'!U34:W34,'Page 3'!AE34:AG34)</f>
        <v>0</v>
      </c>
      <c r="L34" s="885"/>
      <c r="M34" s="603"/>
      <c r="N34" s="886" t="str">
        <f t="shared" si="9"/>
        <v/>
      </c>
      <c r="O34" s="887" t="str">
        <f t="shared" si="10"/>
        <v/>
      </c>
      <c r="P34" s="255"/>
      <c r="Q34" s="888">
        <f>CalcMonth!C24</f>
        <v>0</v>
      </c>
      <c r="R34" s="888"/>
      <c r="S34" s="888"/>
      <c r="T34" s="888"/>
      <c r="U34" s="888"/>
      <c r="V34" s="888"/>
      <c r="W34" s="888"/>
      <c r="X34" s="888"/>
      <c r="Y34" s="888"/>
      <c r="Z34" s="888"/>
      <c r="AA34" s="888"/>
      <c r="AB34" s="888"/>
      <c r="AC34" s="888"/>
      <c r="AD34" s="632"/>
      <c r="AE34" s="602"/>
      <c r="AF34" s="889">
        <f>CalcYear!C114</f>
        <v>0</v>
      </c>
      <c r="AG34" s="889"/>
      <c r="AH34" s="889"/>
      <c r="AI34" s="889"/>
      <c r="AJ34" s="889"/>
      <c r="AK34" s="889"/>
      <c r="AL34" s="889"/>
      <c r="AM34" s="889"/>
      <c r="AN34" s="889"/>
      <c r="AO34" s="889"/>
      <c r="AP34" s="889"/>
      <c r="AQ34" s="889"/>
      <c r="AR34" s="889"/>
      <c r="AS34" s="635"/>
      <c r="AT34" s="640"/>
      <c r="AU34" s="890">
        <f>CalcMonth!C68</f>
        <v>0</v>
      </c>
      <c r="AV34" s="890"/>
      <c r="AW34" s="890"/>
      <c r="AX34" s="890"/>
      <c r="AY34" s="890"/>
      <c r="AZ34" s="890"/>
      <c r="BA34" s="890"/>
      <c r="BB34" s="890"/>
      <c r="BC34" s="890"/>
      <c r="BD34" s="890"/>
      <c r="BE34" s="890"/>
      <c r="BF34" s="890"/>
      <c r="BG34" s="890"/>
      <c r="BH34" s="632"/>
      <c r="BI34" s="602"/>
      <c r="BJ34" s="889">
        <f>CalcYear!C158</f>
        <v>0</v>
      </c>
      <c r="BK34" s="889"/>
      <c r="BL34" s="889"/>
      <c r="BM34" s="889"/>
      <c r="BN34" s="889"/>
      <c r="BO34" s="889"/>
      <c r="BP34" s="889"/>
      <c r="BQ34" s="889"/>
      <c r="BR34" s="889"/>
      <c r="BS34" s="889"/>
      <c r="BT34" s="889"/>
      <c r="BU34" s="889"/>
      <c r="BV34" s="889"/>
      <c r="BW34" s="256"/>
      <c r="BX34" s="306">
        <f t="shared" si="1"/>
        <v>30</v>
      </c>
    </row>
    <row r="35" spans="1:76" x14ac:dyDescent="0.25">
      <c r="A35" s="1"/>
      <c r="B35" s="244">
        <f t="shared" si="0"/>
        <v>31</v>
      </c>
      <c r="C35" s="409" t="s">
        <v>130</v>
      </c>
      <c r="D35" s="244">
        <v>71</v>
      </c>
      <c r="E35" s="579"/>
      <c r="F35" s="884">
        <f>SUM(Q35,AU35,'Page 3'!F35:H35,'Page 3'!P35:R35,'Page 3'!Z35:AB35)</f>
        <v>0</v>
      </c>
      <c r="G35" s="884"/>
      <c r="H35" s="580"/>
      <c r="I35" s="667" t="str">
        <f t="shared" si="8"/>
        <v/>
      </c>
      <c r="J35" s="602"/>
      <c r="K35" s="885">
        <f>SUM(AF35,BJ35,'Page 3'!K35:M35,'Page 3'!U35:W35,'Page 3'!AE35:AG35)</f>
        <v>0</v>
      </c>
      <c r="L35" s="885"/>
      <c r="M35" s="603"/>
      <c r="N35" s="886" t="str">
        <f t="shared" si="9"/>
        <v/>
      </c>
      <c r="O35" s="887" t="str">
        <f t="shared" si="10"/>
        <v/>
      </c>
      <c r="P35" s="255"/>
      <c r="Q35" s="888">
        <f>CalcMonth!C25</f>
        <v>0</v>
      </c>
      <c r="R35" s="888"/>
      <c r="S35" s="888"/>
      <c r="T35" s="888"/>
      <c r="U35" s="888"/>
      <c r="V35" s="888"/>
      <c r="W35" s="888"/>
      <c r="X35" s="888"/>
      <c r="Y35" s="888"/>
      <c r="Z35" s="888"/>
      <c r="AA35" s="888"/>
      <c r="AB35" s="888"/>
      <c r="AC35" s="888"/>
      <c r="AD35" s="632"/>
      <c r="AE35" s="602"/>
      <c r="AF35" s="889">
        <f>CalcYear!C115</f>
        <v>0</v>
      </c>
      <c r="AG35" s="889"/>
      <c r="AH35" s="889"/>
      <c r="AI35" s="889"/>
      <c r="AJ35" s="889"/>
      <c r="AK35" s="889"/>
      <c r="AL35" s="889"/>
      <c r="AM35" s="889"/>
      <c r="AN35" s="889"/>
      <c r="AO35" s="889"/>
      <c r="AP35" s="889"/>
      <c r="AQ35" s="889"/>
      <c r="AR35" s="889"/>
      <c r="AS35" s="635"/>
      <c r="AT35" s="640"/>
      <c r="AU35" s="890">
        <f>CalcMonth!C69</f>
        <v>0</v>
      </c>
      <c r="AV35" s="890"/>
      <c r="AW35" s="890"/>
      <c r="AX35" s="890"/>
      <c r="AY35" s="890"/>
      <c r="AZ35" s="890"/>
      <c r="BA35" s="890"/>
      <c r="BB35" s="890"/>
      <c r="BC35" s="890"/>
      <c r="BD35" s="890"/>
      <c r="BE35" s="890"/>
      <c r="BF35" s="890"/>
      <c r="BG35" s="890"/>
      <c r="BH35" s="632"/>
      <c r="BI35" s="602"/>
      <c r="BJ35" s="889">
        <f>CalcYear!C159</f>
        <v>0</v>
      </c>
      <c r="BK35" s="889"/>
      <c r="BL35" s="889"/>
      <c r="BM35" s="889"/>
      <c r="BN35" s="889"/>
      <c r="BO35" s="889"/>
      <c r="BP35" s="889"/>
      <c r="BQ35" s="889"/>
      <c r="BR35" s="889"/>
      <c r="BS35" s="889"/>
      <c r="BT35" s="889"/>
      <c r="BU35" s="889"/>
      <c r="BV35" s="889"/>
      <c r="BW35" s="256"/>
      <c r="BX35" s="306">
        <f t="shared" si="1"/>
        <v>31</v>
      </c>
    </row>
    <row r="36" spans="1:76" x14ac:dyDescent="0.25">
      <c r="A36" s="1"/>
      <c r="B36" s="244">
        <f t="shared" si="0"/>
        <v>32</v>
      </c>
      <c r="C36" s="409" t="s">
        <v>131</v>
      </c>
      <c r="D36" s="244">
        <v>72</v>
      </c>
      <c r="E36" s="579"/>
      <c r="F36" s="884">
        <f>SUM(Q36,AU36,'Page 3'!F36:H36,'Page 3'!P36:R36,'Page 3'!Z36:AB36)</f>
        <v>0</v>
      </c>
      <c r="G36" s="884"/>
      <c r="H36" s="580"/>
      <c r="I36" s="667" t="str">
        <f t="shared" si="8"/>
        <v/>
      </c>
      <c r="J36" s="602"/>
      <c r="K36" s="885">
        <f>SUM(AF36,BJ36,'Page 3'!K36:M36,'Page 3'!U36:W36,'Page 3'!AE36:AG36)</f>
        <v>0</v>
      </c>
      <c r="L36" s="885"/>
      <c r="M36" s="603"/>
      <c r="N36" s="886" t="str">
        <f t="shared" si="9"/>
        <v/>
      </c>
      <c r="O36" s="887" t="str">
        <f t="shared" si="10"/>
        <v/>
      </c>
      <c r="P36" s="255"/>
      <c r="Q36" s="888">
        <f>CalcMonth!C26</f>
        <v>0</v>
      </c>
      <c r="R36" s="888"/>
      <c r="S36" s="888"/>
      <c r="T36" s="888"/>
      <c r="U36" s="888"/>
      <c r="V36" s="888"/>
      <c r="W36" s="888"/>
      <c r="X36" s="888"/>
      <c r="Y36" s="888"/>
      <c r="Z36" s="888"/>
      <c r="AA36" s="888"/>
      <c r="AB36" s="888"/>
      <c r="AC36" s="888"/>
      <c r="AD36" s="632"/>
      <c r="AE36" s="602"/>
      <c r="AF36" s="889">
        <f>CalcYear!C116</f>
        <v>0</v>
      </c>
      <c r="AG36" s="889"/>
      <c r="AH36" s="889"/>
      <c r="AI36" s="889"/>
      <c r="AJ36" s="889"/>
      <c r="AK36" s="889"/>
      <c r="AL36" s="889"/>
      <c r="AM36" s="889"/>
      <c r="AN36" s="889"/>
      <c r="AO36" s="889"/>
      <c r="AP36" s="889"/>
      <c r="AQ36" s="889"/>
      <c r="AR36" s="889"/>
      <c r="AS36" s="635"/>
      <c r="AT36" s="640"/>
      <c r="AU36" s="890">
        <f>CalcMonth!C70</f>
        <v>0</v>
      </c>
      <c r="AV36" s="890"/>
      <c r="AW36" s="890"/>
      <c r="AX36" s="890"/>
      <c r="AY36" s="890"/>
      <c r="AZ36" s="890"/>
      <c r="BA36" s="890"/>
      <c r="BB36" s="890"/>
      <c r="BC36" s="890"/>
      <c r="BD36" s="890"/>
      <c r="BE36" s="890"/>
      <c r="BF36" s="890"/>
      <c r="BG36" s="890"/>
      <c r="BH36" s="632"/>
      <c r="BI36" s="602"/>
      <c r="BJ36" s="889">
        <f>CalcYear!C160</f>
        <v>0</v>
      </c>
      <c r="BK36" s="889"/>
      <c r="BL36" s="889"/>
      <c r="BM36" s="889"/>
      <c r="BN36" s="889"/>
      <c r="BO36" s="889"/>
      <c r="BP36" s="889"/>
      <c r="BQ36" s="889"/>
      <c r="BR36" s="889"/>
      <c r="BS36" s="889"/>
      <c r="BT36" s="889"/>
      <c r="BU36" s="889"/>
      <c r="BV36" s="889"/>
      <c r="BW36" s="256"/>
      <c r="BX36" s="306">
        <f t="shared" si="1"/>
        <v>32</v>
      </c>
    </row>
    <row r="37" spans="1:76" x14ac:dyDescent="0.25">
      <c r="A37" s="1"/>
      <c r="B37" s="244">
        <f t="shared" si="0"/>
        <v>33</v>
      </c>
      <c r="C37" s="409" t="s">
        <v>132</v>
      </c>
      <c r="D37" s="244">
        <v>74</v>
      </c>
      <c r="E37" s="579"/>
      <c r="F37" s="884">
        <f>SUM(Q37,AU37,'Page 3'!F37:H37,'Page 3'!P37:R37,'Page 3'!Z37:AB37)</f>
        <v>0</v>
      </c>
      <c r="G37" s="884"/>
      <c r="H37" s="580"/>
      <c r="I37" s="667" t="str">
        <f t="shared" si="8"/>
        <v/>
      </c>
      <c r="J37" s="602"/>
      <c r="K37" s="885">
        <f>SUM(AF37,BJ37,'Page 3'!K37:M37,'Page 3'!U37:W37,'Page 3'!AE37:AG37)</f>
        <v>0</v>
      </c>
      <c r="L37" s="885"/>
      <c r="M37" s="603"/>
      <c r="N37" s="886" t="str">
        <f t="shared" si="9"/>
        <v/>
      </c>
      <c r="O37" s="887" t="str">
        <f t="shared" si="10"/>
        <v/>
      </c>
      <c r="P37" s="255"/>
      <c r="Q37" s="888">
        <f>CalcMonth!C27</f>
        <v>0</v>
      </c>
      <c r="R37" s="888"/>
      <c r="S37" s="888"/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632"/>
      <c r="AE37" s="602"/>
      <c r="AF37" s="889">
        <f>CalcYear!C117</f>
        <v>0</v>
      </c>
      <c r="AG37" s="889"/>
      <c r="AH37" s="889"/>
      <c r="AI37" s="889"/>
      <c r="AJ37" s="889"/>
      <c r="AK37" s="889"/>
      <c r="AL37" s="889"/>
      <c r="AM37" s="889"/>
      <c r="AN37" s="889"/>
      <c r="AO37" s="889"/>
      <c r="AP37" s="889"/>
      <c r="AQ37" s="889"/>
      <c r="AR37" s="889"/>
      <c r="AS37" s="635"/>
      <c r="AT37" s="640"/>
      <c r="AU37" s="890">
        <f>CalcMonth!C71</f>
        <v>0</v>
      </c>
      <c r="AV37" s="890"/>
      <c r="AW37" s="890"/>
      <c r="AX37" s="890"/>
      <c r="AY37" s="890"/>
      <c r="AZ37" s="890"/>
      <c r="BA37" s="890"/>
      <c r="BB37" s="890"/>
      <c r="BC37" s="890"/>
      <c r="BD37" s="890"/>
      <c r="BE37" s="890"/>
      <c r="BF37" s="890"/>
      <c r="BG37" s="890"/>
      <c r="BH37" s="632"/>
      <c r="BI37" s="602"/>
      <c r="BJ37" s="889">
        <f>CalcYear!C161</f>
        <v>0</v>
      </c>
      <c r="BK37" s="889"/>
      <c r="BL37" s="889"/>
      <c r="BM37" s="889"/>
      <c r="BN37" s="889"/>
      <c r="BO37" s="889"/>
      <c r="BP37" s="889"/>
      <c r="BQ37" s="889"/>
      <c r="BR37" s="889"/>
      <c r="BS37" s="889"/>
      <c r="BT37" s="889"/>
      <c r="BU37" s="889"/>
      <c r="BV37" s="889"/>
      <c r="BW37" s="256"/>
      <c r="BX37" s="306">
        <f t="shared" si="1"/>
        <v>33</v>
      </c>
    </row>
    <row r="38" spans="1:76" x14ac:dyDescent="0.25">
      <c r="A38" s="1"/>
      <c r="B38" s="244">
        <f t="shared" si="0"/>
        <v>34</v>
      </c>
      <c r="C38" s="409" t="s">
        <v>133</v>
      </c>
      <c r="D38" s="244">
        <v>75</v>
      </c>
      <c r="E38" s="579"/>
      <c r="F38" s="884">
        <f>SUM(Q38,AU38,'Page 3'!F38:H38,'Page 3'!P38:R38,'Page 3'!Z38:AB38)</f>
        <v>0</v>
      </c>
      <c r="G38" s="884"/>
      <c r="H38" s="580"/>
      <c r="I38" s="667" t="str">
        <f t="shared" si="8"/>
        <v/>
      </c>
      <c r="J38" s="602"/>
      <c r="K38" s="885">
        <f>SUM(AF38,BJ38,'Page 3'!K38:M38,'Page 3'!U38:W38,'Page 3'!AE38:AG38)</f>
        <v>0</v>
      </c>
      <c r="L38" s="885"/>
      <c r="M38" s="603"/>
      <c r="N38" s="886" t="str">
        <f t="shared" si="9"/>
        <v/>
      </c>
      <c r="O38" s="887" t="str">
        <f t="shared" si="10"/>
        <v/>
      </c>
      <c r="P38" s="255"/>
      <c r="Q38" s="888">
        <f>CalcMonth!C28</f>
        <v>0</v>
      </c>
      <c r="R38" s="888"/>
      <c r="S38" s="888"/>
      <c r="T38" s="888"/>
      <c r="U38" s="888"/>
      <c r="V38" s="888"/>
      <c r="W38" s="888"/>
      <c r="X38" s="888"/>
      <c r="Y38" s="888"/>
      <c r="Z38" s="888"/>
      <c r="AA38" s="888"/>
      <c r="AB38" s="888"/>
      <c r="AC38" s="888"/>
      <c r="AD38" s="632"/>
      <c r="AE38" s="602"/>
      <c r="AF38" s="889">
        <f>CalcYear!C118</f>
        <v>0</v>
      </c>
      <c r="AG38" s="889"/>
      <c r="AH38" s="889"/>
      <c r="AI38" s="889"/>
      <c r="AJ38" s="889"/>
      <c r="AK38" s="889"/>
      <c r="AL38" s="889"/>
      <c r="AM38" s="889"/>
      <c r="AN38" s="889"/>
      <c r="AO38" s="889"/>
      <c r="AP38" s="889"/>
      <c r="AQ38" s="889"/>
      <c r="AR38" s="889"/>
      <c r="AS38" s="635"/>
      <c r="AT38" s="640"/>
      <c r="AU38" s="890">
        <f>CalcMonth!C72</f>
        <v>0</v>
      </c>
      <c r="AV38" s="890"/>
      <c r="AW38" s="890"/>
      <c r="AX38" s="890"/>
      <c r="AY38" s="890"/>
      <c r="AZ38" s="890"/>
      <c r="BA38" s="890"/>
      <c r="BB38" s="890"/>
      <c r="BC38" s="890"/>
      <c r="BD38" s="890"/>
      <c r="BE38" s="890"/>
      <c r="BF38" s="890"/>
      <c r="BG38" s="890"/>
      <c r="BH38" s="632"/>
      <c r="BI38" s="602"/>
      <c r="BJ38" s="889">
        <f>CalcYear!C162</f>
        <v>0</v>
      </c>
      <c r="BK38" s="889"/>
      <c r="BL38" s="889"/>
      <c r="BM38" s="889"/>
      <c r="BN38" s="889"/>
      <c r="BO38" s="889"/>
      <c r="BP38" s="889"/>
      <c r="BQ38" s="889"/>
      <c r="BR38" s="889"/>
      <c r="BS38" s="889"/>
      <c r="BT38" s="889"/>
      <c r="BU38" s="889"/>
      <c r="BV38" s="889"/>
      <c r="BW38" s="256"/>
      <c r="BX38" s="306">
        <f t="shared" si="1"/>
        <v>34</v>
      </c>
    </row>
    <row r="39" spans="1:76" x14ac:dyDescent="0.25">
      <c r="A39" s="1"/>
      <c r="B39" s="244">
        <f t="shared" si="0"/>
        <v>35</v>
      </c>
      <c r="C39" s="409" t="s">
        <v>134</v>
      </c>
      <c r="D39" s="244">
        <v>76</v>
      </c>
      <c r="E39" s="579"/>
      <c r="F39" s="884">
        <f>SUM(Q39,AU39,'Page 3'!F39:H39,'Page 3'!P39:R39,'Page 3'!Z39:AB39)</f>
        <v>0</v>
      </c>
      <c r="G39" s="884"/>
      <c r="H39" s="580"/>
      <c r="I39" s="667" t="str">
        <f t="shared" si="8"/>
        <v/>
      </c>
      <c r="J39" s="602"/>
      <c r="K39" s="885">
        <f>SUM(AF39,BJ39,'Page 3'!K39:M39,'Page 3'!U39:W39,'Page 3'!AE39:AG39)</f>
        <v>0</v>
      </c>
      <c r="L39" s="885"/>
      <c r="M39" s="603"/>
      <c r="N39" s="886" t="str">
        <f t="shared" si="9"/>
        <v/>
      </c>
      <c r="O39" s="887" t="str">
        <f t="shared" si="10"/>
        <v/>
      </c>
      <c r="P39" s="255"/>
      <c r="Q39" s="888">
        <f>CalcMonth!C29</f>
        <v>0</v>
      </c>
      <c r="R39" s="888"/>
      <c r="S39" s="888"/>
      <c r="T39" s="888"/>
      <c r="U39" s="888"/>
      <c r="V39" s="888"/>
      <c r="W39" s="888"/>
      <c r="X39" s="888"/>
      <c r="Y39" s="888"/>
      <c r="Z39" s="888"/>
      <c r="AA39" s="888"/>
      <c r="AB39" s="888"/>
      <c r="AC39" s="888"/>
      <c r="AD39" s="632"/>
      <c r="AE39" s="602"/>
      <c r="AF39" s="889">
        <f>CalcYear!C119</f>
        <v>0</v>
      </c>
      <c r="AG39" s="889"/>
      <c r="AH39" s="889"/>
      <c r="AI39" s="889"/>
      <c r="AJ39" s="889"/>
      <c r="AK39" s="889"/>
      <c r="AL39" s="889"/>
      <c r="AM39" s="889"/>
      <c r="AN39" s="889"/>
      <c r="AO39" s="889"/>
      <c r="AP39" s="889"/>
      <c r="AQ39" s="889"/>
      <c r="AR39" s="889"/>
      <c r="AS39" s="635"/>
      <c r="AT39" s="640"/>
      <c r="AU39" s="890">
        <f>CalcMonth!C73</f>
        <v>0</v>
      </c>
      <c r="AV39" s="890"/>
      <c r="AW39" s="890"/>
      <c r="AX39" s="890"/>
      <c r="AY39" s="890"/>
      <c r="AZ39" s="890"/>
      <c r="BA39" s="890"/>
      <c r="BB39" s="890"/>
      <c r="BC39" s="890"/>
      <c r="BD39" s="890"/>
      <c r="BE39" s="890"/>
      <c r="BF39" s="890"/>
      <c r="BG39" s="890"/>
      <c r="BH39" s="632"/>
      <c r="BI39" s="602"/>
      <c r="BJ39" s="889">
        <f>CalcYear!C163</f>
        <v>0</v>
      </c>
      <c r="BK39" s="889"/>
      <c r="BL39" s="889"/>
      <c r="BM39" s="889"/>
      <c r="BN39" s="889"/>
      <c r="BO39" s="889"/>
      <c r="BP39" s="889"/>
      <c r="BQ39" s="889"/>
      <c r="BR39" s="889"/>
      <c r="BS39" s="889"/>
      <c r="BT39" s="889"/>
      <c r="BU39" s="889"/>
      <c r="BV39" s="889"/>
      <c r="BW39" s="256"/>
      <c r="BX39" s="306">
        <f t="shared" si="1"/>
        <v>35</v>
      </c>
    </row>
    <row r="40" spans="1:76" x14ac:dyDescent="0.25">
      <c r="A40" s="1"/>
      <c r="B40" s="244">
        <f t="shared" si="0"/>
        <v>36</v>
      </c>
      <c r="C40" s="409" t="s">
        <v>135</v>
      </c>
      <c r="D40" s="244">
        <v>77</v>
      </c>
      <c r="E40" s="579"/>
      <c r="F40" s="884">
        <f>SUM(Q40,AU40,'Page 3'!F40:H40,'Page 3'!P40:R40,'Page 3'!Z40:AB40)</f>
        <v>0</v>
      </c>
      <c r="G40" s="884"/>
      <c r="H40" s="580"/>
      <c r="I40" s="667" t="str">
        <f t="shared" si="8"/>
        <v/>
      </c>
      <c r="J40" s="602"/>
      <c r="K40" s="885">
        <f>SUM(AF40,BJ40,'Page 3'!K40:M40,'Page 3'!U40:W40,'Page 3'!AE40:AG40)</f>
        <v>0</v>
      </c>
      <c r="L40" s="885"/>
      <c r="M40" s="603"/>
      <c r="N40" s="886" t="str">
        <f t="shared" si="9"/>
        <v/>
      </c>
      <c r="O40" s="887" t="str">
        <f t="shared" si="10"/>
        <v/>
      </c>
      <c r="P40" s="255"/>
      <c r="Q40" s="888">
        <f>CalcMonth!C30</f>
        <v>0</v>
      </c>
      <c r="R40" s="888"/>
      <c r="S40" s="888"/>
      <c r="T40" s="888"/>
      <c r="U40" s="888"/>
      <c r="V40" s="888"/>
      <c r="W40" s="888"/>
      <c r="X40" s="888"/>
      <c r="Y40" s="888"/>
      <c r="Z40" s="888"/>
      <c r="AA40" s="888"/>
      <c r="AB40" s="888"/>
      <c r="AC40" s="888"/>
      <c r="AD40" s="632"/>
      <c r="AE40" s="602"/>
      <c r="AF40" s="889">
        <f>CalcYear!C120</f>
        <v>0</v>
      </c>
      <c r="AG40" s="889"/>
      <c r="AH40" s="889"/>
      <c r="AI40" s="889"/>
      <c r="AJ40" s="889"/>
      <c r="AK40" s="889"/>
      <c r="AL40" s="889"/>
      <c r="AM40" s="889"/>
      <c r="AN40" s="889"/>
      <c r="AO40" s="889"/>
      <c r="AP40" s="889"/>
      <c r="AQ40" s="889"/>
      <c r="AR40" s="889"/>
      <c r="AS40" s="635"/>
      <c r="AT40" s="640"/>
      <c r="AU40" s="890">
        <f>CalcMonth!C74</f>
        <v>0</v>
      </c>
      <c r="AV40" s="890"/>
      <c r="AW40" s="890"/>
      <c r="AX40" s="890"/>
      <c r="AY40" s="890"/>
      <c r="AZ40" s="890"/>
      <c r="BA40" s="890"/>
      <c r="BB40" s="890"/>
      <c r="BC40" s="890"/>
      <c r="BD40" s="890"/>
      <c r="BE40" s="890"/>
      <c r="BF40" s="890"/>
      <c r="BG40" s="890"/>
      <c r="BH40" s="632"/>
      <c r="BI40" s="602"/>
      <c r="BJ40" s="889">
        <f>CalcYear!C164</f>
        <v>0</v>
      </c>
      <c r="BK40" s="889"/>
      <c r="BL40" s="889"/>
      <c r="BM40" s="889"/>
      <c r="BN40" s="889"/>
      <c r="BO40" s="889"/>
      <c r="BP40" s="889"/>
      <c r="BQ40" s="889"/>
      <c r="BR40" s="889"/>
      <c r="BS40" s="889"/>
      <c r="BT40" s="889"/>
      <c r="BU40" s="889"/>
      <c r="BV40" s="889"/>
      <c r="BW40" s="256"/>
      <c r="BX40" s="306">
        <f t="shared" si="1"/>
        <v>36</v>
      </c>
    </row>
    <row r="41" spans="1:76" x14ac:dyDescent="0.25">
      <c r="A41" s="1"/>
      <c r="B41" s="244">
        <f t="shared" si="0"/>
        <v>37</v>
      </c>
      <c r="C41" s="409" t="s">
        <v>136</v>
      </c>
      <c r="D41" s="244">
        <v>78</v>
      </c>
      <c r="E41" s="579"/>
      <c r="F41" s="884">
        <f>SUM(Q41,AU41,'Page 3'!F41:H41,'Page 3'!P41:R41,'Page 3'!Z41:AB41)</f>
        <v>0</v>
      </c>
      <c r="G41" s="884"/>
      <c r="H41" s="580"/>
      <c r="I41" s="667" t="str">
        <f t="shared" si="8"/>
        <v/>
      </c>
      <c r="J41" s="602"/>
      <c r="K41" s="885">
        <f>SUM(AF41,BJ41,'Page 3'!K41:M41,'Page 3'!U41:W41,'Page 3'!AE41:AG41)</f>
        <v>0</v>
      </c>
      <c r="L41" s="885"/>
      <c r="M41" s="603"/>
      <c r="N41" s="886" t="str">
        <f t="shared" si="9"/>
        <v/>
      </c>
      <c r="O41" s="887" t="str">
        <f t="shared" si="10"/>
        <v/>
      </c>
      <c r="P41" s="255"/>
      <c r="Q41" s="888">
        <f>CalcMonth!C31</f>
        <v>0</v>
      </c>
      <c r="R41" s="888"/>
      <c r="S41" s="888"/>
      <c r="T41" s="888"/>
      <c r="U41" s="888"/>
      <c r="V41" s="888"/>
      <c r="W41" s="888"/>
      <c r="X41" s="888"/>
      <c r="Y41" s="888"/>
      <c r="Z41" s="888"/>
      <c r="AA41" s="888"/>
      <c r="AB41" s="888"/>
      <c r="AC41" s="888"/>
      <c r="AD41" s="632"/>
      <c r="AE41" s="602"/>
      <c r="AF41" s="889">
        <f>CalcYear!C121</f>
        <v>0</v>
      </c>
      <c r="AG41" s="889"/>
      <c r="AH41" s="889"/>
      <c r="AI41" s="889"/>
      <c r="AJ41" s="889"/>
      <c r="AK41" s="889"/>
      <c r="AL41" s="889"/>
      <c r="AM41" s="889"/>
      <c r="AN41" s="889"/>
      <c r="AO41" s="889"/>
      <c r="AP41" s="889"/>
      <c r="AQ41" s="889"/>
      <c r="AR41" s="889"/>
      <c r="AS41" s="635"/>
      <c r="AT41" s="640"/>
      <c r="AU41" s="890">
        <f>CalcMonth!C75</f>
        <v>0</v>
      </c>
      <c r="AV41" s="890"/>
      <c r="AW41" s="890"/>
      <c r="AX41" s="890"/>
      <c r="AY41" s="890"/>
      <c r="AZ41" s="890"/>
      <c r="BA41" s="890"/>
      <c r="BB41" s="890"/>
      <c r="BC41" s="890"/>
      <c r="BD41" s="890"/>
      <c r="BE41" s="890"/>
      <c r="BF41" s="890"/>
      <c r="BG41" s="890"/>
      <c r="BH41" s="632"/>
      <c r="BI41" s="602"/>
      <c r="BJ41" s="889">
        <f>CalcYear!C165</f>
        <v>0</v>
      </c>
      <c r="BK41" s="889"/>
      <c r="BL41" s="889"/>
      <c r="BM41" s="889"/>
      <c r="BN41" s="889"/>
      <c r="BO41" s="889"/>
      <c r="BP41" s="889"/>
      <c r="BQ41" s="889"/>
      <c r="BR41" s="889"/>
      <c r="BS41" s="889"/>
      <c r="BT41" s="889"/>
      <c r="BU41" s="889"/>
      <c r="BV41" s="889"/>
      <c r="BW41" s="256"/>
      <c r="BX41" s="306">
        <f t="shared" si="1"/>
        <v>37</v>
      </c>
    </row>
    <row r="42" spans="1:76" x14ac:dyDescent="0.25">
      <c r="A42" s="1"/>
      <c r="B42" s="244">
        <f t="shared" si="0"/>
        <v>38</v>
      </c>
      <c r="C42" s="409" t="s">
        <v>137</v>
      </c>
      <c r="D42" s="244">
        <v>79</v>
      </c>
      <c r="E42" s="579"/>
      <c r="F42" s="884">
        <f>SUM(Q42,AU42,'Page 3'!F42:H42,'Page 3'!P42:R42,'Page 3'!Z42:AB42)</f>
        <v>0</v>
      </c>
      <c r="G42" s="884"/>
      <c r="H42" s="580"/>
      <c r="I42" s="667" t="str">
        <f t="shared" si="8"/>
        <v/>
      </c>
      <c r="J42" s="602"/>
      <c r="K42" s="885">
        <f>SUM(AF42,BJ42,'Page 3'!K42:M42,'Page 3'!U42:W42,'Page 3'!AE42:AG42)</f>
        <v>0</v>
      </c>
      <c r="L42" s="885"/>
      <c r="M42" s="603"/>
      <c r="N42" s="886" t="str">
        <f t="shared" si="9"/>
        <v/>
      </c>
      <c r="O42" s="887" t="str">
        <f t="shared" si="10"/>
        <v/>
      </c>
      <c r="P42" s="255"/>
      <c r="Q42" s="888">
        <f>CalcMonth!C32</f>
        <v>0</v>
      </c>
      <c r="R42" s="888"/>
      <c r="S42" s="888"/>
      <c r="T42" s="888"/>
      <c r="U42" s="888"/>
      <c r="V42" s="888"/>
      <c r="W42" s="888"/>
      <c r="X42" s="888"/>
      <c r="Y42" s="888"/>
      <c r="Z42" s="888"/>
      <c r="AA42" s="888"/>
      <c r="AB42" s="888"/>
      <c r="AC42" s="888"/>
      <c r="AD42" s="632"/>
      <c r="AE42" s="602"/>
      <c r="AF42" s="889">
        <f>CalcYear!C122</f>
        <v>0</v>
      </c>
      <c r="AG42" s="889"/>
      <c r="AH42" s="889"/>
      <c r="AI42" s="889"/>
      <c r="AJ42" s="889"/>
      <c r="AK42" s="889"/>
      <c r="AL42" s="889"/>
      <c r="AM42" s="889"/>
      <c r="AN42" s="889"/>
      <c r="AO42" s="889"/>
      <c r="AP42" s="889"/>
      <c r="AQ42" s="889"/>
      <c r="AR42" s="889"/>
      <c r="AS42" s="635"/>
      <c r="AT42" s="640"/>
      <c r="AU42" s="890">
        <f>CalcMonth!C76</f>
        <v>0</v>
      </c>
      <c r="AV42" s="890"/>
      <c r="AW42" s="890"/>
      <c r="AX42" s="890"/>
      <c r="AY42" s="890"/>
      <c r="AZ42" s="890"/>
      <c r="BA42" s="890"/>
      <c r="BB42" s="890"/>
      <c r="BC42" s="890"/>
      <c r="BD42" s="890"/>
      <c r="BE42" s="890"/>
      <c r="BF42" s="890"/>
      <c r="BG42" s="890"/>
      <c r="BH42" s="632"/>
      <c r="BI42" s="602"/>
      <c r="BJ42" s="889">
        <f>CalcYear!C166</f>
        <v>0</v>
      </c>
      <c r="BK42" s="889"/>
      <c r="BL42" s="889"/>
      <c r="BM42" s="889"/>
      <c r="BN42" s="889"/>
      <c r="BO42" s="889"/>
      <c r="BP42" s="889"/>
      <c r="BQ42" s="889"/>
      <c r="BR42" s="889"/>
      <c r="BS42" s="889"/>
      <c r="BT42" s="889"/>
      <c r="BU42" s="889"/>
      <c r="BV42" s="889"/>
      <c r="BW42" s="256"/>
      <c r="BX42" s="306">
        <f t="shared" si="1"/>
        <v>38</v>
      </c>
    </row>
    <row r="43" spans="1:76" x14ac:dyDescent="0.25">
      <c r="A43" s="1"/>
      <c r="B43" s="244">
        <f t="shared" si="0"/>
        <v>39</v>
      </c>
      <c r="C43" s="407" t="s">
        <v>138</v>
      </c>
      <c r="D43" s="252"/>
      <c r="E43" s="574"/>
      <c r="F43" s="869">
        <f>SUM(Q43,AU43,'Page 3'!F43:H43,'Page 3'!P43:R43,'Page 3'!Z43:AB43)</f>
        <v>0</v>
      </c>
      <c r="G43" s="869"/>
      <c r="H43" s="575"/>
      <c r="I43" s="665" t="str">
        <f t="shared" si="8"/>
        <v/>
      </c>
      <c r="J43" s="598"/>
      <c r="K43" s="870">
        <f>SUM(AF43,BJ43,'Page 3'!K43:M43,'Page 3'!U43:W43,'Page 3'!AE43:AG43)</f>
        <v>0</v>
      </c>
      <c r="L43" s="870"/>
      <c r="M43" s="599"/>
      <c r="N43" s="891" t="str">
        <f t="shared" si="9"/>
        <v/>
      </c>
      <c r="O43" s="892" t="str">
        <f t="shared" si="10"/>
        <v/>
      </c>
      <c r="P43" s="248"/>
      <c r="Q43" s="871">
        <f>SUM(Q26:AC42)</f>
        <v>0</v>
      </c>
      <c r="R43" s="871"/>
      <c r="S43" s="871"/>
      <c r="T43" s="871"/>
      <c r="U43" s="871"/>
      <c r="V43" s="871"/>
      <c r="W43" s="871"/>
      <c r="X43" s="871"/>
      <c r="Y43" s="871"/>
      <c r="Z43" s="871"/>
      <c r="AA43" s="871"/>
      <c r="AB43" s="871"/>
      <c r="AC43" s="871"/>
      <c r="AD43" s="641"/>
      <c r="AE43" s="642"/>
      <c r="AF43" s="872">
        <f>SUM(AF26:AR42)</f>
        <v>0</v>
      </c>
      <c r="AG43" s="872"/>
      <c r="AH43" s="872"/>
      <c r="AI43" s="872"/>
      <c r="AJ43" s="872"/>
      <c r="AK43" s="872"/>
      <c r="AL43" s="872"/>
      <c r="AM43" s="872"/>
      <c r="AN43" s="872"/>
      <c r="AO43" s="872"/>
      <c r="AP43" s="872"/>
      <c r="AQ43" s="872"/>
      <c r="AR43" s="872"/>
      <c r="AS43" s="643"/>
      <c r="AT43" s="644"/>
      <c r="AU43" s="873">
        <f>SUM(AU26:BG42)</f>
        <v>0</v>
      </c>
      <c r="AV43" s="873"/>
      <c r="AW43" s="873"/>
      <c r="AX43" s="873"/>
      <c r="AY43" s="873"/>
      <c r="AZ43" s="873"/>
      <c r="BA43" s="873"/>
      <c r="BB43" s="873"/>
      <c r="BC43" s="873"/>
      <c r="BD43" s="873"/>
      <c r="BE43" s="873"/>
      <c r="BF43" s="873"/>
      <c r="BG43" s="873"/>
      <c r="BH43" s="624"/>
      <c r="BI43" s="598"/>
      <c r="BJ43" s="872">
        <f>SUM(BJ26:BV42)</f>
        <v>0</v>
      </c>
      <c r="BK43" s="872"/>
      <c r="BL43" s="872"/>
      <c r="BM43" s="872"/>
      <c r="BN43" s="872"/>
      <c r="BO43" s="872"/>
      <c r="BP43" s="872"/>
      <c r="BQ43" s="872"/>
      <c r="BR43" s="872"/>
      <c r="BS43" s="872"/>
      <c r="BT43" s="872"/>
      <c r="BU43" s="872"/>
      <c r="BV43" s="872"/>
      <c r="BW43" s="249"/>
      <c r="BX43" s="306">
        <f t="shared" si="1"/>
        <v>39</v>
      </c>
    </row>
    <row r="44" spans="1:76" x14ac:dyDescent="0.25">
      <c r="A44" s="1"/>
      <c r="B44" s="244">
        <f t="shared" si="0"/>
        <v>40</v>
      </c>
      <c r="C44" s="411" t="s">
        <v>139</v>
      </c>
      <c r="D44" s="266"/>
      <c r="E44" s="585"/>
      <c r="F44" s="586"/>
      <c r="G44" s="584"/>
      <c r="H44" s="584"/>
      <c r="I44" s="669"/>
      <c r="J44" s="609"/>
      <c r="K44" s="610"/>
      <c r="L44" s="608"/>
      <c r="M44" s="608"/>
      <c r="N44" s="668"/>
      <c r="O44" s="672"/>
      <c r="P44" s="268"/>
      <c r="Q44" s="652"/>
      <c r="R44" s="653"/>
      <c r="S44" s="653"/>
      <c r="T44" s="653"/>
      <c r="U44" s="653"/>
      <c r="V44" s="653"/>
      <c r="W44" s="653"/>
      <c r="X44" s="653"/>
      <c r="Y44" s="653"/>
      <c r="Z44" s="653"/>
      <c r="AA44" s="653"/>
      <c r="AB44" s="653"/>
      <c r="AC44" s="608"/>
      <c r="AD44" s="653"/>
      <c r="AE44" s="653"/>
      <c r="AF44" s="654"/>
      <c r="AG44" s="655"/>
      <c r="AH44" s="655"/>
      <c r="AI44" s="655"/>
      <c r="AJ44" s="655"/>
      <c r="AK44" s="655"/>
      <c r="AL44" s="655"/>
      <c r="AM44" s="655"/>
      <c r="AN44" s="655"/>
      <c r="AO44" s="655"/>
      <c r="AP44" s="655"/>
      <c r="AQ44" s="655"/>
      <c r="AR44" s="655"/>
      <c r="AS44" s="653"/>
      <c r="AT44" s="656"/>
      <c r="AU44" s="657"/>
      <c r="AV44" s="655"/>
      <c r="AW44" s="655"/>
      <c r="AX44" s="655"/>
      <c r="AY44" s="655"/>
      <c r="AZ44" s="655"/>
      <c r="BA44" s="655"/>
      <c r="BB44" s="655"/>
      <c r="BC44" s="655"/>
      <c r="BD44" s="655"/>
      <c r="BE44" s="655"/>
      <c r="BF44" s="655"/>
      <c r="BG44" s="658"/>
      <c r="BH44" s="655"/>
      <c r="BI44" s="655"/>
      <c r="BJ44" s="654"/>
      <c r="BK44" s="655"/>
      <c r="BL44" s="655"/>
      <c r="BM44" s="655"/>
      <c r="BN44" s="655"/>
      <c r="BO44" s="655"/>
      <c r="BP44" s="655"/>
      <c r="BQ44" s="655"/>
      <c r="BR44" s="655"/>
      <c r="BS44" s="655"/>
      <c r="BT44" s="655"/>
      <c r="BU44" s="655"/>
      <c r="BV44" s="655"/>
      <c r="BW44" s="264"/>
      <c r="BX44" s="306">
        <f t="shared" si="1"/>
        <v>40</v>
      </c>
    </row>
    <row r="45" spans="1:76" x14ac:dyDescent="0.25">
      <c r="A45" s="1"/>
      <c r="B45" s="244">
        <f t="shared" si="0"/>
        <v>41</v>
      </c>
      <c r="C45" s="412" t="s">
        <v>140</v>
      </c>
      <c r="D45" s="252"/>
      <c r="E45" s="583"/>
      <c r="F45" s="583"/>
      <c r="G45" s="587"/>
      <c r="H45" s="587"/>
      <c r="I45" s="668"/>
      <c r="J45" s="606"/>
      <c r="K45" s="607"/>
      <c r="L45" s="611"/>
      <c r="M45" s="611"/>
      <c r="N45" s="668"/>
      <c r="O45" s="671"/>
      <c r="P45" s="263"/>
      <c r="Q45" s="645"/>
      <c r="R45" s="646"/>
      <c r="S45" s="646"/>
      <c r="T45" s="646"/>
      <c r="U45" s="646"/>
      <c r="V45" s="646"/>
      <c r="W45" s="646"/>
      <c r="X45" s="646"/>
      <c r="Y45" s="646"/>
      <c r="Z45" s="646"/>
      <c r="AA45" s="646"/>
      <c r="AB45" s="646"/>
      <c r="AC45" s="611"/>
      <c r="AD45" s="646"/>
      <c r="AE45" s="646"/>
      <c r="AF45" s="647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648"/>
      <c r="AS45" s="646"/>
      <c r="AT45" s="649"/>
      <c r="AU45" s="650"/>
      <c r="AV45" s="648"/>
      <c r="AW45" s="648"/>
      <c r="AX45" s="648"/>
      <c r="AY45" s="648"/>
      <c r="AZ45" s="648"/>
      <c r="BA45" s="648"/>
      <c r="BB45" s="648"/>
      <c r="BC45" s="648"/>
      <c r="BD45" s="648"/>
      <c r="BE45" s="648"/>
      <c r="BF45" s="648"/>
      <c r="BG45" s="651"/>
      <c r="BH45" s="648"/>
      <c r="BI45" s="648"/>
      <c r="BJ45" s="647"/>
      <c r="BK45" s="648"/>
      <c r="BL45" s="648"/>
      <c r="BM45" s="648"/>
      <c r="BN45" s="648"/>
      <c r="BO45" s="648"/>
      <c r="BP45" s="648"/>
      <c r="BQ45" s="648"/>
      <c r="BR45" s="648"/>
      <c r="BS45" s="648"/>
      <c r="BT45" s="648"/>
      <c r="BU45" s="648"/>
      <c r="BV45" s="648"/>
      <c r="BW45" s="264"/>
      <c r="BX45" s="306">
        <f t="shared" si="1"/>
        <v>41</v>
      </c>
    </row>
    <row r="46" spans="1:76" x14ac:dyDescent="0.25">
      <c r="A46" s="1"/>
      <c r="B46" s="244">
        <f t="shared" si="0"/>
        <v>42</v>
      </c>
      <c r="C46" s="409" t="s">
        <v>141</v>
      </c>
      <c r="D46" s="244">
        <v>80</v>
      </c>
      <c r="E46" s="579"/>
      <c r="F46" s="884">
        <f>SUM(Q46,AU46,'Page 3'!F46:H46,'Page 3'!P46:R46,'Page 3'!Z46:AB46)</f>
        <v>0</v>
      </c>
      <c r="G46" s="884"/>
      <c r="H46" s="580"/>
      <c r="I46" s="667" t="str">
        <f t="shared" ref="I46:I63" si="11">IF(ISERROR(F46/$F$6*100),"",IF((F46/$F$6*100)=0,"",(F46/$F$6*100)))</f>
        <v/>
      </c>
      <c r="J46" s="602"/>
      <c r="K46" s="885">
        <f>SUM(AF46,BJ46,'Page 3'!K46:M46,'Page 3'!U46:W46,'Page 3'!AE46:AG46)</f>
        <v>0</v>
      </c>
      <c r="L46" s="885"/>
      <c r="M46" s="603"/>
      <c r="N46" s="886" t="str">
        <f t="shared" ref="N46:N63" si="12">IF(ISERROR(K46/$K$6*100),"",IF((K46/$K$6*100)=0,"",(K46/$K$6*100)))</f>
        <v/>
      </c>
      <c r="O46" s="887" t="str">
        <f t="shared" ref="O46:O63" si="13">IF(ISERROR(L46/$F$6*100),"",(L46/$F$6*100))</f>
        <v/>
      </c>
      <c r="P46" s="255"/>
      <c r="Q46" s="888">
        <f>CalcMonth!C33</f>
        <v>0</v>
      </c>
      <c r="R46" s="888"/>
      <c r="S46" s="888"/>
      <c r="T46" s="888"/>
      <c r="U46" s="888"/>
      <c r="V46" s="888"/>
      <c r="W46" s="888"/>
      <c r="X46" s="888"/>
      <c r="Y46" s="888"/>
      <c r="Z46" s="888"/>
      <c r="AA46" s="888"/>
      <c r="AB46" s="888"/>
      <c r="AC46" s="888"/>
      <c r="AD46" s="632"/>
      <c r="AE46" s="602"/>
      <c r="AF46" s="889">
        <f>CalcYear!C123</f>
        <v>0</v>
      </c>
      <c r="AG46" s="889"/>
      <c r="AH46" s="889"/>
      <c r="AI46" s="889"/>
      <c r="AJ46" s="889"/>
      <c r="AK46" s="889"/>
      <c r="AL46" s="889"/>
      <c r="AM46" s="889"/>
      <c r="AN46" s="889"/>
      <c r="AO46" s="889"/>
      <c r="AP46" s="889"/>
      <c r="AQ46" s="889"/>
      <c r="AR46" s="889"/>
      <c r="AS46" s="635"/>
      <c r="AT46" s="640"/>
      <c r="AU46" s="888">
        <f>CalcMonth!C77</f>
        <v>0</v>
      </c>
      <c r="AV46" s="888"/>
      <c r="AW46" s="888"/>
      <c r="AX46" s="888"/>
      <c r="AY46" s="888"/>
      <c r="AZ46" s="888"/>
      <c r="BA46" s="888"/>
      <c r="BB46" s="888"/>
      <c r="BC46" s="888"/>
      <c r="BD46" s="888"/>
      <c r="BE46" s="888"/>
      <c r="BF46" s="888"/>
      <c r="BG46" s="888"/>
      <c r="BH46" s="632"/>
      <c r="BI46" s="602"/>
      <c r="BJ46" s="889">
        <f>CalcYear!C167</f>
        <v>0</v>
      </c>
      <c r="BK46" s="889"/>
      <c r="BL46" s="889"/>
      <c r="BM46" s="889"/>
      <c r="BN46" s="889"/>
      <c r="BO46" s="889"/>
      <c r="BP46" s="889"/>
      <c r="BQ46" s="889"/>
      <c r="BR46" s="889"/>
      <c r="BS46" s="889"/>
      <c r="BT46" s="889"/>
      <c r="BU46" s="889"/>
      <c r="BV46" s="889"/>
      <c r="BW46" s="256"/>
      <c r="BX46" s="306">
        <f t="shared" si="1"/>
        <v>42</v>
      </c>
    </row>
    <row r="47" spans="1:76" x14ac:dyDescent="0.25">
      <c r="A47" s="1"/>
      <c r="B47" s="244">
        <f t="shared" si="0"/>
        <v>43</v>
      </c>
      <c r="C47" s="409" t="s">
        <v>142</v>
      </c>
      <c r="D47" s="244">
        <v>81</v>
      </c>
      <c r="E47" s="579"/>
      <c r="F47" s="884">
        <f>SUM(Q47,AU47,'Page 3'!F47:H47,'Page 3'!P47:R47,'Page 3'!Z47:AB47)</f>
        <v>0</v>
      </c>
      <c r="G47" s="884"/>
      <c r="H47" s="580"/>
      <c r="I47" s="667" t="str">
        <f t="shared" si="11"/>
        <v/>
      </c>
      <c r="J47" s="602"/>
      <c r="K47" s="885">
        <f>SUM(AF47,BJ47,'Page 3'!K47:M47,'Page 3'!U47:W47,'Page 3'!AE47:AG47)</f>
        <v>0</v>
      </c>
      <c r="L47" s="885"/>
      <c r="M47" s="603"/>
      <c r="N47" s="886" t="str">
        <f t="shared" si="12"/>
        <v/>
      </c>
      <c r="O47" s="887" t="str">
        <f t="shared" si="13"/>
        <v/>
      </c>
      <c r="P47" s="255"/>
      <c r="Q47" s="888">
        <f>CalcMonth!C34</f>
        <v>0</v>
      </c>
      <c r="R47" s="888"/>
      <c r="S47" s="888"/>
      <c r="T47" s="888"/>
      <c r="U47" s="888"/>
      <c r="V47" s="888"/>
      <c r="W47" s="888"/>
      <c r="X47" s="888"/>
      <c r="Y47" s="888"/>
      <c r="Z47" s="888"/>
      <c r="AA47" s="888"/>
      <c r="AB47" s="888"/>
      <c r="AC47" s="888"/>
      <c r="AD47" s="632"/>
      <c r="AE47" s="602"/>
      <c r="AF47" s="889">
        <f>CalcYear!C124</f>
        <v>0</v>
      </c>
      <c r="AG47" s="889"/>
      <c r="AH47" s="889"/>
      <c r="AI47" s="889"/>
      <c r="AJ47" s="889"/>
      <c r="AK47" s="889"/>
      <c r="AL47" s="889"/>
      <c r="AM47" s="889"/>
      <c r="AN47" s="889"/>
      <c r="AO47" s="889"/>
      <c r="AP47" s="889"/>
      <c r="AQ47" s="889"/>
      <c r="AR47" s="889"/>
      <c r="AS47" s="635"/>
      <c r="AT47" s="640"/>
      <c r="AU47" s="888">
        <f>CalcMonth!C78</f>
        <v>0</v>
      </c>
      <c r="AV47" s="888"/>
      <c r="AW47" s="888"/>
      <c r="AX47" s="888"/>
      <c r="AY47" s="888"/>
      <c r="AZ47" s="888"/>
      <c r="BA47" s="888"/>
      <c r="BB47" s="888"/>
      <c r="BC47" s="888"/>
      <c r="BD47" s="888"/>
      <c r="BE47" s="888"/>
      <c r="BF47" s="888"/>
      <c r="BG47" s="888"/>
      <c r="BH47" s="632"/>
      <c r="BI47" s="602"/>
      <c r="BJ47" s="889">
        <f>CalcYear!C168</f>
        <v>0</v>
      </c>
      <c r="BK47" s="889"/>
      <c r="BL47" s="889"/>
      <c r="BM47" s="889"/>
      <c r="BN47" s="889"/>
      <c r="BO47" s="889"/>
      <c r="BP47" s="889"/>
      <c r="BQ47" s="889"/>
      <c r="BR47" s="889"/>
      <c r="BS47" s="889"/>
      <c r="BT47" s="889"/>
      <c r="BU47" s="889"/>
      <c r="BV47" s="889"/>
      <c r="BW47" s="256"/>
      <c r="BX47" s="306">
        <f t="shared" si="1"/>
        <v>43</v>
      </c>
    </row>
    <row r="48" spans="1:76" x14ac:dyDescent="0.25">
      <c r="A48" s="1"/>
      <c r="B48" s="244">
        <f t="shared" si="0"/>
        <v>44</v>
      </c>
      <c r="C48" s="409" t="s">
        <v>143</v>
      </c>
      <c r="D48" s="244">
        <v>82</v>
      </c>
      <c r="E48" s="579"/>
      <c r="F48" s="884">
        <f>SUM(Q48,AU48,'Page 3'!F48:H48,'Page 3'!P48:R48,'Page 3'!Z48:AB48)</f>
        <v>0</v>
      </c>
      <c r="G48" s="884"/>
      <c r="H48" s="580"/>
      <c r="I48" s="667" t="str">
        <f t="shared" si="11"/>
        <v/>
      </c>
      <c r="J48" s="602"/>
      <c r="K48" s="885">
        <f>SUM(AF48,BJ48,'Page 3'!K48:M48,'Page 3'!U48:W48,'Page 3'!AE48:AG48)</f>
        <v>0</v>
      </c>
      <c r="L48" s="885"/>
      <c r="M48" s="603"/>
      <c r="N48" s="886" t="str">
        <f t="shared" si="12"/>
        <v/>
      </c>
      <c r="O48" s="887" t="str">
        <f t="shared" si="13"/>
        <v/>
      </c>
      <c r="P48" s="255"/>
      <c r="Q48" s="888">
        <f>CalcMonth!C35</f>
        <v>0</v>
      </c>
      <c r="R48" s="888"/>
      <c r="S48" s="888"/>
      <c r="T48" s="888"/>
      <c r="U48" s="888"/>
      <c r="V48" s="888"/>
      <c r="W48" s="888"/>
      <c r="X48" s="888"/>
      <c r="Y48" s="888"/>
      <c r="Z48" s="888"/>
      <c r="AA48" s="888"/>
      <c r="AB48" s="888"/>
      <c r="AC48" s="888"/>
      <c r="AD48" s="632"/>
      <c r="AE48" s="602"/>
      <c r="AF48" s="889">
        <f>CalcYear!C125</f>
        <v>0</v>
      </c>
      <c r="AG48" s="889"/>
      <c r="AH48" s="889"/>
      <c r="AI48" s="889"/>
      <c r="AJ48" s="889"/>
      <c r="AK48" s="889"/>
      <c r="AL48" s="889"/>
      <c r="AM48" s="889"/>
      <c r="AN48" s="889"/>
      <c r="AO48" s="889"/>
      <c r="AP48" s="889"/>
      <c r="AQ48" s="889"/>
      <c r="AR48" s="889"/>
      <c r="AS48" s="635"/>
      <c r="AT48" s="640"/>
      <c r="AU48" s="888">
        <f>CalcMonth!C79</f>
        <v>0</v>
      </c>
      <c r="AV48" s="888"/>
      <c r="AW48" s="888"/>
      <c r="AX48" s="888"/>
      <c r="AY48" s="888"/>
      <c r="AZ48" s="888"/>
      <c r="BA48" s="888"/>
      <c r="BB48" s="888"/>
      <c r="BC48" s="888"/>
      <c r="BD48" s="888"/>
      <c r="BE48" s="888"/>
      <c r="BF48" s="888"/>
      <c r="BG48" s="888"/>
      <c r="BH48" s="632"/>
      <c r="BI48" s="602">
        <v>2</v>
      </c>
      <c r="BJ48" s="889">
        <f>CalcYear!C169</f>
        <v>0</v>
      </c>
      <c r="BK48" s="889"/>
      <c r="BL48" s="889"/>
      <c r="BM48" s="889"/>
      <c r="BN48" s="889"/>
      <c r="BO48" s="889"/>
      <c r="BP48" s="889"/>
      <c r="BQ48" s="889"/>
      <c r="BR48" s="889"/>
      <c r="BS48" s="889"/>
      <c r="BT48" s="889"/>
      <c r="BU48" s="889"/>
      <c r="BV48" s="889"/>
      <c r="BW48" s="256"/>
      <c r="BX48" s="306">
        <f t="shared" si="1"/>
        <v>44</v>
      </c>
    </row>
    <row r="49" spans="1:76" x14ac:dyDescent="0.25">
      <c r="A49" s="1"/>
      <c r="B49" s="244">
        <f t="shared" si="0"/>
        <v>45</v>
      </c>
      <c r="C49" s="403" t="s">
        <v>144</v>
      </c>
      <c r="D49" s="269">
        <v>83</v>
      </c>
      <c r="E49" s="579"/>
      <c r="F49" s="884">
        <f>SUM(Q49,AU49,'Page 3'!F49:H49,'Page 3'!P49:R49,'Page 3'!Z49:AB49)</f>
        <v>0</v>
      </c>
      <c r="G49" s="884"/>
      <c r="H49" s="580"/>
      <c r="I49" s="667" t="str">
        <f t="shared" si="11"/>
        <v/>
      </c>
      <c r="J49" s="602"/>
      <c r="K49" s="885">
        <f>SUM(AF49,BJ49,'Page 3'!K49:M49,'Page 3'!U49:W49,'Page 3'!AE49:AG49)</f>
        <v>0</v>
      </c>
      <c r="L49" s="885"/>
      <c r="M49" s="603"/>
      <c r="N49" s="886" t="str">
        <f t="shared" si="12"/>
        <v/>
      </c>
      <c r="O49" s="887" t="str">
        <f t="shared" si="13"/>
        <v/>
      </c>
      <c r="P49" s="255"/>
      <c r="Q49" s="888">
        <f>CalcMonth!C36</f>
        <v>0</v>
      </c>
      <c r="R49" s="888"/>
      <c r="S49" s="888"/>
      <c r="T49" s="888"/>
      <c r="U49" s="888"/>
      <c r="V49" s="888"/>
      <c r="W49" s="888"/>
      <c r="X49" s="888"/>
      <c r="Y49" s="888"/>
      <c r="Z49" s="888"/>
      <c r="AA49" s="888"/>
      <c r="AB49" s="888"/>
      <c r="AC49" s="888"/>
      <c r="AD49" s="632"/>
      <c r="AE49" s="602"/>
      <c r="AF49" s="889">
        <f>CalcYear!C126</f>
        <v>0</v>
      </c>
      <c r="AG49" s="889"/>
      <c r="AH49" s="889"/>
      <c r="AI49" s="889"/>
      <c r="AJ49" s="889"/>
      <c r="AK49" s="889"/>
      <c r="AL49" s="889"/>
      <c r="AM49" s="889"/>
      <c r="AN49" s="889"/>
      <c r="AO49" s="889"/>
      <c r="AP49" s="889"/>
      <c r="AQ49" s="889"/>
      <c r="AR49" s="889"/>
      <c r="AS49" s="635"/>
      <c r="AT49" s="640"/>
      <c r="AU49" s="888">
        <f>CalcMonth!C80</f>
        <v>0</v>
      </c>
      <c r="AV49" s="888"/>
      <c r="AW49" s="888"/>
      <c r="AX49" s="888"/>
      <c r="AY49" s="888"/>
      <c r="AZ49" s="888"/>
      <c r="BA49" s="888"/>
      <c r="BB49" s="888"/>
      <c r="BC49" s="888"/>
      <c r="BD49" s="888"/>
      <c r="BE49" s="888"/>
      <c r="BF49" s="888"/>
      <c r="BG49" s="888"/>
      <c r="BH49" s="632"/>
      <c r="BI49" s="602"/>
      <c r="BJ49" s="889">
        <f>CalcYear!C170</f>
        <v>0</v>
      </c>
      <c r="BK49" s="889"/>
      <c r="BL49" s="889"/>
      <c r="BM49" s="889"/>
      <c r="BN49" s="889"/>
      <c r="BO49" s="889"/>
      <c r="BP49" s="889"/>
      <c r="BQ49" s="889"/>
      <c r="BR49" s="889"/>
      <c r="BS49" s="889"/>
      <c r="BT49" s="889"/>
      <c r="BU49" s="889"/>
      <c r="BV49" s="889"/>
      <c r="BW49" s="256"/>
      <c r="BX49" s="306">
        <f t="shared" si="1"/>
        <v>45</v>
      </c>
    </row>
    <row r="50" spans="1:76" x14ac:dyDescent="0.25">
      <c r="A50" s="1"/>
      <c r="B50" s="244">
        <f t="shared" si="0"/>
        <v>46</v>
      </c>
      <c r="C50" s="403" t="s">
        <v>145</v>
      </c>
      <c r="D50" s="265">
        <v>84</v>
      </c>
      <c r="E50" s="579"/>
      <c r="F50" s="884">
        <f>SUM(Q50,AU50,'Page 3'!F50:H50,'Page 3'!P50:R50,'Page 3'!Z50:AB50)</f>
        <v>0</v>
      </c>
      <c r="G50" s="884"/>
      <c r="H50" s="580"/>
      <c r="I50" s="667" t="str">
        <f t="shared" si="11"/>
        <v/>
      </c>
      <c r="J50" s="602"/>
      <c r="K50" s="885">
        <f>SUM(AF50,BJ50,'Page 3'!K50:M50,'Page 3'!U50:W50,'Page 3'!AE50:AG50)</f>
        <v>0</v>
      </c>
      <c r="L50" s="885"/>
      <c r="M50" s="603"/>
      <c r="N50" s="886" t="str">
        <f t="shared" si="12"/>
        <v/>
      </c>
      <c r="O50" s="887" t="str">
        <f t="shared" si="13"/>
        <v/>
      </c>
      <c r="P50" s="255"/>
      <c r="Q50" s="888">
        <f>CalcMonth!C37</f>
        <v>0</v>
      </c>
      <c r="R50" s="888"/>
      <c r="S50" s="888"/>
      <c r="T50" s="888"/>
      <c r="U50" s="888"/>
      <c r="V50" s="888"/>
      <c r="W50" s="888"/>
      <c r="X50" s="888"/>
      <c r="Y50" s="888"/>
      <c r="Z50" s="888"/>
      <c r="AA50" s="888"/>
      <c r="AB50" s="888"/>
      <c r="AC50" s="888"/>
      <c r="AD50" s="632"/>
      <c r="AE50" s="602"/>
      <c r="AF50" s="889">
        <f>CalcYear!C127</f>
        <v>0</v>
      </c>
      <c r="AG50" s="889"/>
      <c r="AH50" s="889"/>
      <c r="AI50" s="889"/>
      <c r="AJ50" s="889"/>
      <c r="AK50" s="889"/>
      <c r="AL50" s="889"/>
      <c r="AM50" s="889"/>
      <c r="AN50" s="889"/>
      <c r="AO50" s="889"/>
      <c r="AP50" s="889"/>
      <c r="AQ50" s="889"/>
      <c r="AR50" s="889"/>
      <c r="AS50" s="635"/>
      <c r="AT50" s="640"/>
      <c r="AU50" s="888">
        <f>CalcMonth!C81</f>
        <v>0</v>
      </c>
      <c r="AV50" s="888"/>
      <c r="AW50" s="888"/>
      <c r="AX50" s="888"/>
      <c r="AY50" s="888"/>
      <c r="AZ50" s="888"/>
      <c r="BA50" s="888"/>
      <c r="BB50" s="888"/>
      <c r="BC50" s="888"/>
      <c r="BD50" s="888"/>
      <c r="BE50" s="888"/>
      <c r="BF50" s="888"/>
      <c r="BG50" s="888"/>
      <c r="BH50" s="632"/>
      <c r="BI50" s="602"/>
      <c r="BJ50" s="889">
        <f>CalcYear!C171</f>
        <v>0</v>
      </c>
      <c r="BK50" s="889"/>
      <c r="BL50" s="889"/>
      <c r="BM50" s="889"/>
      <c r="BN50" s="889"/>
      <c r="BO50" s="889"/>
      <c r="BP50" s="889"/>
      <c r="BQ50" s="889"/>
      <c r="BR50" s="889"/>
      <c r="BS50" s="889"/>
      <c r="BT50" s="889"/>
      <c r="BU50" s="889"/>
      <c r="BV50" s="889"/>
      <c r="BW50" s="256"/>
      <c r="BX50" s="306">
        <f t="shared" si="1"/>
        <v>46</v>
      </c>
    </row>
    <row r="51" spans="1:76" x14ac:dyDescent="0.25">
      <c r="A51" s="1"/>
      <c r="B51" s="244">
        <f t="shared" si="0"/>
        <v>47</v>
      </c>
      <c r="C51" s="409" t="s">
        <v>146</v>
      </c>
      <c r="D51" s="244">
        <v>85</v>
      </c>
      <c r="E51" s="579"/>
      <c r="F51" s="884">
        <f>SUM(Q51,AU51,'Page 3'!F51:H51,'Page 3'!P51:R51,'Page 3'!Z51:AB51)</f>
        <v>0</v>
      </c>
      <c r="G51" s="884"/>
      <c r="H51" s="580"/>
      <c r="I51" s="667" t="str">
        <f t="shared" si="11"/>
        <v/>
      </c>
      <c r="J51" s="602"/>
      <c r="K51" s="885">
        <f>SUM(AF51,BJ51,'Page 3'!K51:M51,'Page 3'!U51:W51,'Page 3'!AE51:AG51)</f>
        <v>0</v>
      </c>
      <c r="L51" s="885"/>
      <c r="M51" s="603"/>
      <c r="N51" s="886" t="str">
        <f t="shared" si="12"/>
        <v/>
      </c>
      <c r="O51" s="887" t="str">
        <f t="shared" si="13"/>
        <v/>
      </c>
      <c r="P51" s="255"/>
      <c r="Q51" s="888">
        <f>CalcMonth!C38</f>
        <v>0</v>
      </c>
      <c r="R51" s="888"/>
      <c r="S51" s="888"/>
      <c r="T51" s="888"/>
      <c r="U51" s="888"/>
      <c r="V51" s="888"/>
      <c r="W51" s="888"/>
      <c r="X51" s="888"/>
      <c r="Y51" s="888"/>
      <c r="Z51" s="888"/>
      <c r="AA51" s="888"/>
      <c r="AB51" s="888"/>
      <c r="AC51" s="888"/>
      <c r="AD51" s="632"/>
      <c r="AE51" s="602"/>
      <c r="AF51" s="889">
        <f>CalcYear!C128</f>
        <v>0</v>
      </c>
      <c r="AG51" s="889"/>
      <c r="AH51" s="889"/>
      <c r="AI51" s="889"/>
      <c r="AJ51" s="889"/>
      <c r="AK51" s="889"/>
      <c r="AL51" s="889"/>
      <c r="AM51" s="889"/>
      <c r="AN51" s="889"/>
      <c r="AO51" s="889"/>
      <c r="AP51" s="889"/>
      <c r="AQ51" s="889"/>
      <c r="AR51" s="889"/>
      <c r="AS51" s="635"/>
      <c r="AT51" s="640"/>
      <c r="AU51" s="888">
        <f>CalcMonth!C82</f>
        <v>0</v>
      </c>
      <c r="AV51" s="888"/>
      <c r="AW51" s="888"/>
      <c r="AX51" s="888"/>
      <c r="AY51" s="888"/>
      <c r="AZ51" s="888"/>
      <c r="BA51" s="888"/>
      <c r="BB51" s="888"/>
      <c r="BC51" s="888"/>
      <c r="BD51" s="888"/>
      <c r="BE51" s="888"/>
      <c r="BF51" s="888"/>
      <c r="BG51" s="888"/>
      <c r="BH51" s="632"/>
      <c r="BI51" s="602"/>
      <c r="BJ51" s="889">
        <f>CalcYear!C172</f>
        <v>0</v>
      </c>
      <c r="BK51" s="889"/>
      <c r="BL51" s="889"/>
      <c r="BM51" s="889"/>
      <c r="BN51" s="889"/>
      <c r="BO51" s="889"/>
      <c r="BP51" s="889"/>
      <c r="BQ51" s="889"/>
      <c r="BR51" s="889"/>
      <c r="BS51" s="889"/>
      <c r="BT51" s="889"/>
      <c r="BU51" s="889"/>
      <c r="BV51" s="889"/>
      <c r="BW51" s="256"/>
      <c r="BX51" s="306">
        <f t="shared" si="1"/>
        <v>47</v>
      </c>
    </row>
    <row r="52" spans="1:76" x14ac:dyDescent="0.25">
      <c r="A52" s="1"/>
      <c r="B52" s="244">
        <f t="shared" si="0"/>
        <v>48</v>
      </c>
      <c r="C52" s="403" t="s">
        <v>147</v>
      </c>
      <c r="D52" s="244">
        <v>86</v>
      </c>
      <c r="E52" s="579"/>
      <c r="F52" s="884">
        <f>SUM(Q52,AU52,'Page 3'!F52:H52,'Page 3'!P52:R52,'Page 3'!Z52:AB52)</f>
        <v>0</v>
      </c>
      <c r="G52" s="884"/>
      <c r="H52" s="580"/>
      <c r="I52" s="667" t="str">
        <f t="shared" si="11"/>
        <v/>
      </c>
      <c r="J52" s="602"/>
      <c r="K52" s="885">
        <f>SUM(AF52,BJ52,'Page 3'!K52:M52,'Page 3'!U52:W52,'Page 3'!AE52:AG52)</f>
        <v>0</v>
      </c>
      <c r="L52" s="885"/>
      <c r="M52" s="603"/>
      <c r="N52" s="886" t="str">
        <f t="shared" si="12"/>
        <v/>
      </c>
      <c r="O52" s="887" t="str">
        <f t="shared" si="13"/>
        <v/>
      </c>
      <c r="P52" s="255"/>
      <c r="Q52" s="888">
        <f>CalcMonth!C39</f>
        <v>0</v>
      </c>
      <c r="R52" s="888"/>
      <c r="S52" s="888"/>
      <c r="T52" s="888"/>
      <c r="U52" s="888"/>
      <c r="V52" s="888"/>
      <c r="W52" s="888"/>
      <c r="X52" s="888"/>
      <c r="Y52" s="888"/>
      <c r="Z52" s="888"/>
      <c r="AA52" s="888"/>
      <c r="AB52" s="888"/>
      <c r="AC52" s="888"/>
      <c r="AD52" s="632"/>
      <c r="AE52" s="602"/>
      <c r="AF52" s="889">
        <f>CalcYear!C129</f>
        <v>0</v>
      </c>
      <c r="AG52" s="889"/>
      <c r="AH52" s="889"/>
      <c r="AI52" s="889"/>
      <c r="AJ52" s="889"/>
      <c r="AK52" s="889"/>
      <c r="AL52" s="889"/>
      <c r="AM52" s="889"/>
      <c r="AN52" s="889"/>
      <c r="AO52" s="889"/>
      <c r="AP52" s="889"/>
      <c r="AQ52" s="889"/>
      <c r="AR52" s="889"/>
      <c r="AS52" s="635"/>
      <c r="AT52" s="640"/>
      <c r="AU52" s="888">
        <f>CalcMonth!C83</f>
        <v>0</v>
      </c>
      <c r="AV52" s="888"/>
      <c r="AW52" s="888"/>
      <c r="AX52" s="888"/>
      <c r="AY52" s="888"/>
      <c r="AZ52" s="888"/>
      <c r="BA52" s="888"/>
      <c r="BB52" s="888"/>
      <c r="BC52" s="888"/>
      <c r="BD52" s="888"/>
      <c r="BE52" s="888"/>
      <c r="BF52" s="888"/>
      <c r="BG52" s="888"/>
      <c r="BH52" s="632"/>
      <c r="BI52" s="602"/>
      <c r="BJ52" s="889">
        <f>CalcYear!C173</f>
        <v>0</v>
      </c>
      <c r="BK52" s="889"/>
      <c r="BL52" s="889"/>
      <c r="BM52" s="889"/>
      <c r="BN52" s="889"/>
      <c r="BO52" s="889"/>
      <c r="BP52" s="889"/>
      <c r="BQ52" s="889"/>
      <c r="BR52" s="889"/>
      <c r="BS52" s="889"/>
      <c r="BT52" s="889"/>
      <c r="BU52" s="889"/>
      <c r="BV52" s="889"/>
      <c r="BW52" s="256"/>
      <c r="BX52" s="306">
        <f t="shared" si="1"/>
        <v>48</v>
      </c>
    </row>
    <row r="53" spans="1:76" x14ac:dyDescent="0.25">
      <c r="A53" s="1"/>
      <c r="B53" s="244">
        <f t="shared" si="0"/>
        <v>49</v>
      </c>
      <c r="C53" s="409" t="s">
        <v>148</v>
      </c>
      <c r="D53" s="244">
        <v>87</v>
      </c>
      <c r="E53" s="579"/>
      <c r="F53" s="884">
        <f>SUM(Q53,AU53,'Page 3'!F53:H53,'Page 3'!P53:R53,'Page 3'!Z53:AB53)</f>
        <v>0</v>
      </c>
      <c r="G53" s="884"/>
      <c r="H53" s="580"/>
      <c r="I53" s="667" t="str">
        <f t="shared" si="11"/>
        <v/>
      </c>
      <c r="J53" s="602"/>
      <c r="K53" s="885">
        <f>SUM(AF53,BJ53,'Page 3'!K53:M53,'Page 3'!U53:W53,'Page 3'!AE53:AG53)</f>
        <v>0</v>
      </c>
      <c r="L53" s="885"/>
      <c r="M53" s="603"/>
      <c r="N53" s="886" t="str">
        <f t="shared" si="12"/>
        <v/>
      </c>
      <c r="O53" s="887" t="str">
        <f t="shared" si="13"/>
        <v/>
      </c>
      <c r="P53" s="255"/>
      <c r="Q53" s="888">
        <f>CalcMonth!C40</f>
        <v>0</v>
      </c>
      <c r="R53" s="888"/>
      <c r="S53" s="888"/>
      <c r="T53" s="888"/>
      <c r="U53" s="888"/>
      <c r="V53" s="888"/>
      <c r="W53" s="888"/>
      <c r="X53" s="888"/>
      <c r="Y53" s="888"/>
      <c r="Z53" s="888"/>
      <c r="AA53" s="888"/>
      <c r="AB53" s="888"/>
      <c r="AC53" s="888"/>
      <c r="AD53" s="632"/>
      <c r="AE53" s="602"/>
      <c r="AF53" s="889">
        <f>CalcYear!C130</f>
        <v>0</v>
      </c>
      <c r="AG53" s="889"/>
      <c r="AH53" s="889"/>
      <c r="AI53" s="889"/>
      <c r="AJ53" s="889"/>
      <c r="AK53" s="889"/>
      <c r="AL53" s="889"/>
      <c r="AM53" s="889"/>
      <c r="AN53" s="889"/>
      <c r="AO53" s="889"/>
      <c r="AP53" s="889"/>
      <c r="AQ53" s="889"/>
      <c r="AR53" s="889"/>
      <c r="AS53" s="635"/>
      <c r="AT53" s="640"/>
      <c r="AU53" s="888">
        <f>CalcMonth!C84</f>
        <v>0</v>
      </c>
      <c r="AV53" s="888"/>
      <c r="AW53" s="888"/>
      <c r="AX53" s="888"/>
      <c r="AY53" s="888"/>
      <c r="AZ53" s="888"/>
      <c r="BA53" s="888"/>
      <c r="BB53" s="888"/>
      <c r="BC53" s="888"/>
      <c r="BD53" s="888"/>
      <c r="BE53" s="888"/>
      <c r="BF53" s="888"/>
      <c r="BG53" s="888"/>
      <c r="BH53" s="632"/>
      <c r="BI53" s="602"/>
      <c r="BJ53" s="889">
        <f>CalcYear!C174</f>
        <v>0</v>
      </c>
      <c r="BK53" s="889"/>
      <c r="BL53" s="889"/>
      <c r="BM53" s="889"/>
      <c r="BN53" s="889"/>
      <c r="BO53" s="889"/>
      <c r="BP53" s="889"/>
      <c r="BQ53" s="889"/>
      <c r="BR53" s="889"/>
      <c r="BS53" s="889"/>
      <c r="BT53" s="889"/>
      <c r="BU53" s="889"/>
      <c r="BV53" s="889"/>
      <c r="BW53" s="256"/>
      <c r="BX53" s="306">
        <f t="shared" si="1"/>
        <v>49</v>
      </c>
    </row>
    <row r="54" spans="1:76" x14ac:dyDescent="0.25">
      <c r="A54" s="1"/>
      <c r="B54" s="244">
        <f t="shared" si="0"/>
        <v>50</v>
      </c>
      <c r="C54" s="412" t="s">
        <v>149</v>
      </c>
      <c r="D54" s="245"/>
      <c r="E54" s="574"/>
      <c r="F54" s="869">
        <f>SUM(Q54,AU54,'Page 3'!F54:H54,'Page 3'!P54:R54,'Page 3'!Z54:AB54)</f>
        <v>0</v>
      </c>
      <c r="G54" s="869"/>
      <c r="H54" s="575"/>
      <c r="I54" s="665" t="str">
        <f t="shared" si="11"/>
        <v/>
      </c>
      <c r="J54" s="598"/>
      <c r="K54" s="870">
        <f>SUM(AF54,BJ54,'Page 3'!K54:M54,'Page 3'!U54:W54,'Page 3'!AE54:AG54)</f>
        <v>0</v>
      </c>
      <c r="L54" s="870"/>
      <c r="M54" s="599"/>
      <c r="N54" s="891" t="str">
        <f t="shared" si="12"/>
        <v/>
      </c>
      <c r="O54" s="892" t="str">
        <f t="shared" si="13"/>
        <v/>
      </c>
      <c r="P54" s="248"/>
      <c r="Q54" s="871">
        <f>SUM(Q46:AC53)</f>
        <v>0</v>
      </c>
      <c r="R54" s="871"/>
      <c r="S54" s="871"/>
      <c r="T54" s="871"/>
      <c r="U54" s="871"/>
      <c r="V54" s="871"/>
      <c r="W54" s="871"/>
      <c r="X54" s="871"/>
      <c r="Y54" s="871"/>
      <c r="Z54" s="871"/>
      <c r="AA54" s="871"/>
      <c r="AB54" s="871"/>
      <c r="AC54" s="871"/>
      <c r="AD54" s="641"/>
      <c r="AE54" s="642"/>
      <c r="AF54" s="872">
        <f>SUM(AF46:AR53)</f>
        <v>0</v>
      </c>
      <c r="AG54" s="872"/>
      <c r="AH54" s="872"/>
      <c r="AI54" s="872"/>
      <c r="AJ54" s="872"/>
      <c r="AK54" s="872"/>
      <c r="AL54" s="872"/>
      <c r="AM54" s="872"/>
      <c r="AN54" s="872"/>
      <c r="AO54" s="872"/>
      <c r="AP54" s="872"/>
      <c r="AQ54" s="872"/>
      <c r="AR54" s="872"/>
      <c r="AS54" s="643"/>
      <c r="AT54" s="644"/>
      <c r="AU54" s="871">
        <f>SUM(AU46:BG53)</f>
        <v>0</v>
      </c>
      <c r="AV54" s="871"/>
      <c r="AW54" s="871"/>
      <c r="AX54" s="871"/>
      <c r="AY54" s="871"/>
      <c r="AZ54" s="871"/>
      <c r="BA54" s="871"/>
      <c r="BB54" s="871"/>
      <c r="BC54" s="871"/>
      <c r="BD54" s="871"/>
      <c r="BE54" s="871"/>
      <c r="BF54" s="871"/>
      <c r="BG54" s="871"/>
      <c r="BH54" s="624"/>
      <c r="BI54" s="598"/>
      <c r="BJ54" s="872">
        <f>SUM(BJ46:BV53)</f>
        <v>0</v>
      </c>
      <c r="BK54" s="872"/>
      <c r="BL54" s="872"/>
      <c r="BM54" s="872"/>
      <c r="BN54" s="872"/>
      <c r="BO54" s="872"/>
      <c r="BP54" s="872"/>
      <c r="BQ54" s="872"/>
      <c r="BR54" s="872"/>
      <c r="BS54" s="872"/>
      <c r="BT54" s="872"/>
      <c r="BU54" s="872"/>
      <c r="BV54" s="872"/>
      <c r="BW54" s="249"/>
      <c r="BX54" s="306">
        <f t="shared" si="1"/>
        <v>50</v>
      </c>
    </row>
    <row r="55" spans="1:76" x14ac:dyDescent="0.25">
      <c r="A55" s="1"/>
      <c r="B55" s="244">
        <f t="shared" si="0"/>
        <v>51</v>
      </c>
      <c r="C55" s="409" t="s">
        <v>150</v>
      </c>
      <c r="D55" s="244">
        <v>88</v>
      </c>
      <c r="E55" s="579"/>
      <c r="F55" s="884">
        <f>SUM(Q55,AU55,'Page 3'!F55:H55,'Page 3'!P55:R55,'Page 3'!Z55:AB55)</f>
        <v>0</v>
      </c>
      <c r="G55" s="884"/>
      <c r="H55" s="580"/>
      <c r="I55" s="667" t="str">
        <f t="shared" si="11"/>
        <v/>
      </c>
      <c r="J55" s="602"/>
      <c r="K55" s="885">
        <f>SUM(AF55,BJ55,'Page 3'!K55:M55,'Page 3'!U55:W55,'Page 3'!AE55:AG55)</f>
        <v>0</v>
      </c>
      <c r="L55" s="885"/>
      <c r="M55" s="603"/>
      <c r="N55" s="886" t="str">
        <f t="shared" si="12"/>
        <v/>
      </c>
      <c r="O55" s="887" t="str">
        <f t="shared" si="13"/>
        <v/>
      </c>
      <c r="P55" s="255"/>
      <c r="Q55" s="888">
        <f>CalcMonth!C41</f>
        <v>0</v>
      </c>
      <c r="R55" s="888"/>
      <c r="S55" s="888"/>
      <c r="T55" s="888"/>
      <c r="U55" s="888"/>
      <c r="V55" s="888"/>
      <c r="W55" s="888"/>
      <c r="X55" s="888"/>
      <c r="Y55" s="888"/>
      <c r="Z55" s="888"/>
      <c r="AA55" s="888"/>
      <c r="AB55" s="888"/>
      <c r="AC55" s="888"/>
      <c r="AD55" s="632"/>
      <c r="AE55" s="602"/>
      <c r="AF55" s="889">
        <f>CalcYear!C131</f>
        <v>0</v>
      </c>
      <c r="AG55" s="889"/>
      <c r="AH55" s="889"/>
      <c r="AI55" s="889"/>
      <c r="AJ55" s="889"/>
      <c r="AK55" s="889"/>
      <c r="AL55" s="889"/>
      <c r="AM55" s="889"/>
      <c r="AN55" s="889"/>
      <c r="AO55" s="889"/>
      <c r="AP55" s="889"/>
      <c r="AQ55" s="889"/>
      <c r="AR55" s="889"/>
      <c r="AS55" s="635"/>
      <c r="AT55" s="640"/>
      <c r="AU55" s="888">
        <f>CalcMonth!C85</f>
        <v>0</v>
      </c>
      <c r="AV55" s="888"/>
      <c r="AW55" s="888"/>
      <c r="AX55" s="888"/>
      <c r="AY55" s="888"/>
      <c r="AZ55" s="888"/>
      <c r="BA55" s="888"/>
      <c r="BB55" s="888"/>
      <c r="BC55" s="888"/>
      <c r="BD55" s="888"/>
      <c r="BE55" s="888"/>
      <c r="BF55" s="888"/>
      <c r="BG55" s="888"/>
      <c r="BH55" s="632"/>
      <c r="BI55" s="602">
        <v>1</v>
      </c>
      <c r="BJ55" s="889">
        <f>CalcYear!C175</f>
        <v>0</v>
      </c>
      <c r="BK55" s="889"/>
      <c r="BL55" s="889"/>
      <c r="BM55" s="889"/>
      <c r="BN55" s="889"/>
      <c r="BO55" s="889"/>
      <c r="BP55" s="889"/>
      <c r="BQ55" s="889"/>
      <c r="BR55" s="889"/>
      <c r="BS55" s="889"/>
      <c r="BT55" s="889"/>
      <c r="BU55" s="889"/>
      <c r="BV55" s="889"/>
      <c r="BW55" s="256"/>
      <c r="BX55" s="306">
        <f t="shared" si="1"/>
        <v>51</v>
      </c>
    </row>
    <row r="56" spans="1:76" x14ac:dyDescent="0.25">
      <c r="A56" s="1"/>
      <c r="B56" s="244">
        <f t="shared" si="0"/>
        <v>52</v>
      </c>
      <c r="C56" s="409" t="s">
        <v>151</v>
      </c>
      <c r="D56" s="244">
        <v>89</v>
      </c>
      <c r="E56" s="579"/>
      <c r="F56" s="884">
        <f>SUM(Q56,AU56,'Page 3'!F56:H56,'Page 3'!P56:R56,'Page 3'!Z56:AB56)</f>
        <v>0</v>
      </c>
      <c r="G56" s="884"/>
      <c r="H56" s="580"/>
      <c r="I56" s="667" t="str">
        <f t="shared" si="11"/>
        <v/>
      </c>
      <c r="J56" s="602"/>
      <c r="K56" s="885">
        <f>SUM(AF56,BJ56,'Page 3'!K56:M56,'Page 3'!U56:W56,'Page 3'!AE56:AG56)</f>
        <v>0</v>
      </c>
      <c r="L56" s="885"/>
      <c r="M56" s="603"/>
      <c r="N56" s="886" t="str">
        <f t="shared" si="12"/>
        <v/>
      </c>
      <c r="O56" s="887" t="str">
        <f t="shared" si="13"/>
        <v/>
      </c>
      <c r="P56" s="255"/>
      <c r="Q56" s="888">
        <f>CalcMonth!C42</f>
        <v>0</v>
      </c>
      <c r="R56" s="888"/>
      <c r="S56" s="888"/>
      <c r="T56" s="888"/>
      <c r="U56" s="888"/>
      <c r="V56" s="888"/>
      <c r="W56" s="888"/>
      <c r="X56" s="888"/>
      <c r="Y56" s="888"/>
      <c r="Z56" s="888"/>
      <c r="AA56" s="888"/>
      <c r="AB56" s="888"/>
      <c r="AC56" s="888"/>
      <c r="AD56" s="632"/>
      <c r="AE56" s="602"/>
      <c r="AF56" s="889">
        <f>CalcYear!C132</f>
        <v>0</v>
      </c>
      <c r="AG56" s="889"/>
      <c r="AH56" s="889"/>
      <c r="AI56" s="889"/>
      <c r="AJ56" s="889"/>
      <c r="AK56" s="889"/>
      <c r="AL56" s="889"/>
      <c r="AM56" s="889"/>
      <c r="AN56" s="889"/>
      <c r="AO56" s="889"/>
      <c r="AP56" s="889"/>
      <c r="AQ56" s="889"/>
      <c r="AR56" s="889"/>
      <c r="AS56" s="635"/>
      <c r="AT56" s="640"/>
      <c r="AU56" s="888">
        <f>CalcMonth!C86</f>
        <v>0</v>
      </c>
      <c r="AV56" s="888"/>
      <c r="AW56" s="888"/>
      <c r="AX56" s="888"/>
      <c r="AY56" s="888"/>
      <c r="AZ56" s="888"/>
      <c r="BA56" s="888"/>
      <c r="BB56" s="888"/>
      <c r="BC56" s="888"/>
      <c r="BD56" s="888"/>
      <c r="BE56" s="888"/>
      <c r="BF56" s="888"/>
      <c r="BG56" s="888"/>
      <c r="BH56" s="632"/>
      <c r="BI56" s="602"/>
      <c r="BJ56" s="889">
        <f>CalcYear!C176</f>
        <v>0</v>
      </c>
      <c r="BK56" s="889"/>
      <c r="BL56" s="889"/>
      <c r="BM56" s="889"/>
      <c r="BN56" s="889"/>
      <c r="BO56" s="889"/>
      <c r="BP56" s="889"/>
      <c r="BQ56" s="889"/>
      <c r="BR56" s="889"/>
      <c r="BS56" s="889"/>
      <c r="BT56" s="889"/>
      <c r="BU56" s="889"/>
      <c r="BV56" s="889"/>
      <c r="BW56" s="256"/>
      <c r="BX56" s="306">
        <f t="shared" si="1"/>
        <v>52</v>
      </c>
    </row>
    <row r="57" spans="1:76" x14ac:dyDescent="0.25">
      <c r="A57" s="1"/>
      <c r="B57" s="244">
        <f t="shared" si="0"/>
        <v>53</v>
      </c>
      <c r="C57" s="409" t="s">
        <v>152</v>
      </c>
      <c r="D57" s="244">
        <v>90</v>
      </c>
      <c r="E57" s="579"/>
      <c r="F57" s="884">
        <f>SUM(Q57,AU57,'Page 3'!F57:H57,'Page 3'!P57:R57,'Page 3'!Z57:AB57)</f>
        <v>0</v>
      </c>
      <c r="G57" s="884"/>
      <c r="H57" s="580"/>
      <c r="I57" s="667" t="str">
        <f t="shared" si="11"/>
        <v/>
      </c>
      <c r="J57" s="602"/>
      <c r="K57" s="885">
        <f>SUM(AF57,BJ57,'Page 3'!K57:M57,'Page 3'!U57:W57,'Page 3'!AE57:AG57)</f>
        <v>0</v>
      </c>
      <c r="L57" s="885"/>
      <c r="M57" s="603"/>
      <c r="N57" s="886" t="str">
        <f t="shared" si="12"/>
        <v/>
      </c>
      <c r="O57" s="887" t="str">
        <f t="shared" si="13"/>
        <v/>
      </c>
      <c r="P57" s="255"/>
      <c r="Q57" s="888">
        <f>CalcMonth!C43</f>
        <v>0</v>
      </c>
      <c r="R57" s="888"/>
      <c r="S57" s="888"/>
      <c r="T57" s="888"/>
      <c r="U57" s="888"/>
      <c r="V57" s="888"/>
      <c r="W57" s="888"/>
      <c r="X57" s="888"/>
      <c r="Y57" s="888"/>
      <c r="Z57" s="888"/>
      <c r="AA57" s="888"/>
      <c r="AB57" s="888"/>
      <c r="AC57" s="888"/>
      <c r="AD57" s="632"/>
      <c r="AE57" s="602"/>
      <c r="AF57" s="889">
        <f>CalcYear!C133</f>
        <v>0</v>
      </c>
      <c r="AG57" s="889"/>
      <c r="AH57" s="889"/>
      <c r="AI57" s="889"/>
      <c r="AJ57" s="889"/>
      <c r="AK57" s="889"/>
      <c r="AL57" s="889"/>
      <c r="AM57" s="889"/>
      <c r="AN57" s="889"/>
      <c r="AO57" s="889"/>
      <c r="AP57" s="889"/>
      <c r="AQ57" s="889"/>
      <c r="AR57" s="889"/>
      <c r="AS57" s="635"/>
      <c r="AT57" s="640"/>
      <c r="AU57" s="888">
        <f>CalcMonth!C87</f>
        <v>0</v>
      </c>
      <c r="AV57" s="888"/>
      <c r="AW57" s="888"/>
      <c r="AX57" s="888"/>
      <c r="AY57" s="888"/>
      <c r="AZ57" s="888"/>
      <c r="BA57" s="888"/>
      <c r="BB57" s="888"/>
      <c r="BC57" s="888"/>
      <c r="BD57" s="888"/>
      <c r="BE57" s="888"/>
      <c r="BF57" s="888"/>
      <c r="BG57" s="888"/>
      <c r="BH57" s="632"/>
      <c r="BI57" s="602"/>
      <c r="BJ57" s="889">
        <f>CalcYear!C177</f>
        <v>0</v>
      </c>
      <c r="BK57" s="889"/>
      <c r="BL57" s="889"/>
      <c r="BM57" s="889"/>
      <c r="BN57" s="889"/>
      <c r="BO57" s="889"/>
      <c r="BP57" s="889"/>
      <c r="BQ57" s="889"/>
      <c r="BR57" s="889"/>
      <c r="BS57" s="889"/>
      <c r="BT57" s="889"/>
      <c r="BU57" s="889"/>
      <c r="BV57" s="889"/>
      <c r="BW57" s="256"/>
      <c r="BX57" s="306">
        <f t="shared" si="1"/>
        <v>53</v>
      </c>
    </row>
    <row r="58" spans="1:76" x14ac:dyDescent="0.25">
      <c r="A58" s="1"/>
      <c r="B58" s="244">
        <f t="shared" si="0"/>
        <v>54</v>
      </c>
      <c r="C58" s="409" t="s">
        <v>153</v>
      </c>
      <c r="D58" s="244">
        <v>91</v>
      </c>
      <c r="E58" s="579"/>
      <c r="F58" s="884">
        <f>SUM(Q58,AU58,'Page 3'!F58:H58,'Page 3'!P58:R58,'Page 3'!Z58:AB58)</f>
        <v>0</v>
      </c>
      <c r="G58" s="884"/>
      <c r="H58" s="580"/>
      <c r="I58" s="667" t="str">
        <f t="shared" si="11"/>
        <v/>
      </c>
      <c r="J58" s="602"/>
      <c r="K58" s="885">
        <f>SUM(AF58,BJ58,'Page 3'!K58:M58,'Page 3'!U58:W58,'Page 3'!AE58:AG58)</f>
        <v>0</v>
      </c>
      <c r="L58" s="885"/>
      <c r="M58" s="603"/>
      <c r="N58" s="886" t="str">
        <f t="shared" si="12"/>
        <v/>
      </c>
      <c r="O58" s="887" t="str">
        <f t="shared" si="13"/>
        <v/>
      </c>
      <c r="P58" s="255"/>
      <c r="Q58" s="888">
        <f>CalcMonth!C44</f>
        <v>0</v>
      </c>
      <c r="R58" s="888"/>
      <c r="S58" s="888"/>
      <c r="T58" s="888"/>
      <c r="U58" s="888"/>
      <c r="V58" s="888"/>
      <c r="W58" s="888"/>
      <c r="X58" s="888"/>
      <c r="Y58" s="888"/>
      <c r="Z58" s="888"/>
      <c r="AA58" s="888"/>
      <c r="AB58" s="888"/>
      <c r="AC58" s="888"/>
      <c r="AD58" s="632"/>
      <c r="AE58" s="602"/>
      <c r="AF58" s="889">
        <f>CalcYear!C134</f>
        <v>0</v>
      </c>
      <c r="AG58" s="889"/>
      <c r="AH58" s="889"/>
      <c r="AI58" s="889"/>
      <c r="AJ58" s="889"/>
      <c r="AK58" s="889"/>
      <c r="AL58" s="889"/>
      <c r="AM58" s="889"/>
      <c r="AN58" s="889"/>
      <c r="AO58" s="889"/>
      <c r="AP58" s="889"/>
      <c r="AQ58" s="889"/>
      <c r="AR58" s="889"/>
      <c r="AS58" s="635"/>
      <c r="AT58" s="640"/>
      <c r="AU58" s="888">
        <f>CalcMonth!C88</f>
        <v>0</v>
      </c>
      <c r="AV58" s="888"/>
      <c r="AW58" s="888"/>
      <c r="AX58" s="888"/>
      <c r="AY58" s="888"/>
      <c r="AZ58" s="888"/>
      <c r="BA58" s="888"/>
      <c r="BB58" s="888"/>
      <c r="BC58" s="888"/>
      <c r="BD58" s="888"/>
      <c r="BE58" s="888"/>
      <c r="BF58" s="888"/>
      <c r="BG58" s="888"/>
      <c r="BH58" s="632"/>
      <c r="BI58" s="602"/>
      <c r="BJ58" s="889">
        <f>CalcYear!C178</f>
        <v>0</v>
      </c>
      <c r="BK58" s="889"/>
      <c r="BL58" s="889"/>
      <c r="BM58" s="889"/>
      <c r="BN58" s="889"/>
      <c r="BO58" s="889"/>
      <c r="BP58" s="889"/>
      <c r="BQ58" s="889"/>
      <c r="BR58" s="889"/>
      <c r="BS58" s="889"/>
      <c r="BT58" s="889"/>
      <c r="BU58" s="889"/>
      <c r="BV58" s="889"/>
      <c r="BW58" s="256"/>
      <c r="BX58" s="306">
        <f t="shared" si="1"/>
        <v>54</v>
      </c>
    </row>
    <row r="59" spans="1:76" x14ac:dyDescent="0.25">
      <c r="A59" s="1"/>
      <c r="B59" s="244">
        <f t="shared" si="0"/>
        <v>55</v>
      </c>
      <c r="C59" s="409" t="s">
        <v>154</v>
      </c>
      <c r="D59" s="244">
        <v>92</v>
      </c>
      <c r="E59" s="579"/>
      <c r="F59" s="884">
        <f>SUM(Q59,AU59,'Page 3'!F59:H59,'Page 3'!P59:R59,'Page 3'!Z59:AB59)</f>
        <v>0</v>
      </c>
      <c r="G59" s="884"/>
      <c r="H59" s="580"/>
      <c r="I59" s="667" t="str">
        <f t="shared" si="11"/>
        <v/>
      </c>
      <c r="J59" s="602"/>
      <c r="K59" s="885">
        <f>SUM(AF59,BJ59,'Page 3'!K59:M59,'Page 3'!U59:W59,'Page 3'!AE59:AG59)</f>
        <v>0</v>
      </c>
      <c r="L59" s="885"/>
      <c r="M59" s="603"/>
      <c r="N59" s="886" t="str">
        <f t="shared" si="12"/>
        <v/>
      </c>
      <c r="O59" s="887" t="str">
        <f t="shared" si="13"/>
        <v/>
      </c>
      <c r="P59" s="255"/>
      <c r="Q59" s="888">
        <f>CalcMonth!C45</f>
        <v>0</v>
      </c>
      <c r="R59" s="888"/>
      <c r="S59" s="888"/>
      <c r="T59" s="888"/>
      <c r="U59" s="888"/>
      <c r="V59" s="888"/>
      <c r="W59" s="888"/>
      <c r="X59" s="888"/>
      <c r="Y59" s="888"/>
      <c r="Z59" s="888"/>
      <c r="AA59" s="888"/>
      <c r="AB59" s="888"/>
      <c r="AC59" s="888"/>
      <c r="AD59" s="632"/>
      <c r="AE59" s="602"/>
      <c r="AF59" s="889">
        <f>CalcYear!C135</f>
        <v>0</v>
      </c>
      <c r="AG59" s="889"/>
      <c r="AH59" s="889"/>
      <c r="AI59" s="889"/>
      <c r="AJ59" s="889"/>
      <c r="AK59" s="889"/>
      <c r="AL59" s="889"/>
      <c r="AM59" s="889"/>
      <c r="AN59" s="889"/>
      <c r="AO59" s="889"/>
      <c r="AP59" s="889"/>
      <c r="AQ59" s="889"/>
      <c r="AR59" s="889"/>
      <c r="AS59" s="635"/>
      <c r="AT59" s="640"/>
      <c r="AU59" s="888">
        <f>CalcMonth!C89</f>
        <v>0</v>
      </c>
      <c r="AV59" s="888"/>
      <c r="AW59" s="888"/>
      <c r="AX59" s="888"/>
      <c r="AY59" s="888"/>
      <c r="AZ59" s="888"/>
      <c r="BA59" s="888"/>
      <c r="BB59" s="888"/>
      <c r="BC59" s="888"/>
      <c r="BD59" s="888"/>
      <c r="BE59" s="888"/>
      <c r="BF59" s="888"/>
      <c r="BG59" s="888"/>
      <c r="BH59" s="632"/>
      <c r="BI59" s="602"/>
      <c r="BJ59" s="889">
        <f>CalcYear!C179</f>
        <v>0</v>
      </c>
      <c r="BK59" s="889"/>
      <c r="BL59" s="889"/>
      <c r="BM59" s="889"/>
      <c r="BN59" s="889"/>
      <c r="BO59" s="889"/>
      <c r="BP59" s="889"/>
      <c r="BQ59" s="889"/>
      <c r="BR59" s="889"/>
      <c r="BS59" s="889"/>
      <c r="BT59" s="889"/>
      <c r="BU59" s="889"/>
      <c r="BV59" s="889"/>
      <c r="BW59" s="256"/>
      <c r="BX59" s="306">
        <f t="shared" si="1"/>
        <v>55</v>
      </c>
    </row>
    <row r="60" spans="1:76" x14ac:dyDescent="0.25">
      <c r="A60" s="1"/>
      <c r="B60" s="244">
        <f t="shared" si="0"/>
        <v>56</v>
      </c>
      <c r="C60" s="412" t="s">
        <v>155</v>
      </c>
      <c r="D60" s="270"/>
      <c r="E60" s="574"/>
      <c r="F60" s="869">
        <f>SUM(Q60,AU60,'Page 3'!F60:H60,'Page 3'!P60:R60,'Page 3'!Z60:AB60)</f>
        <v>0</v>
      </c>
      <c r="G60" s="869"/>
      <c r="H60" s="575"/>
      <c r="I60" s="665" t="str">
        <f t="shared" si="11"/>
        <v/>
      </c>
      <c r="J60" s="598"/>
      <c r="K60" s="870">
        <f>SUM(AF60,BJ60,'Page 3'!K60:M60,'Page 3'!U60:W60,'Page 3'!AE60:AG60)</f>
        <v>0</v>
      </c>
      <c r="L60" s="870"/>
      <c r="M60" s="599"/>
      <c r="N60" s="891" t="str">
        <f t="shared" si="12"/>
        <v/>
      </c>
      <c r="O60" s="892" t="str">
        <f t="shared" si="13"/>
        <v/>
      </c>
      <c r="P60" s="248"/>
      <c r="Q60" s="871">
        <f>SUM(Q54:AC59)</f>
        <v>0</v>
      </c>
      <c r="R60" s="871"/>
      <c r="S60" s="871"/>
      <c r="T60" s="871"/>
      <c r="U60" s="871"/>
      <c r="V60" s="871"/>
      <c r="W60" s="871"/>
      <c r="X60" s="871"/>
      <c r="Y60" s="871"/>
      <c r="Z60" s="871"/>
      <c r="AA60" s="871"/>
      <c r="AB60" s="871"/>
      <c r="AC60" s="871"/>
      <c r="AD60" s="641"/>
      <c r="AE60" s="642"/>
      <c r="AF60" s="872">
        <f>SUM(AF54:AR59)</f>
        <v>0</v>
      </c>
      <c r="AG60" s="872"/>
      <c r="AH60" s="872"/>
      <c r="AI60" s="872"/>
      <c r="AJ60" s="872"/>
      <c r="AK60" s="872"/>
      <c r="AL60" s="872"/>
      <c r="AM60" s="872"/>
      <c r="AN60" s="872"/>
      <c r="AO60" s="872"/>
      <c r="AP60" s="872"/>
      <c r="AQ60" s="872"/>
      <c r="AR60" s="872"/>
      <c r="AS60" s="643"/>
      <c r="AT60" s="644"/>
      <c r="AU60" s="871">
        <f>SUM(AU54:BG59)</f>
        <v>0</v>
      </c>
      <c r="AV60" s="871"/>
      <c r="AW60" s="871"/>
      <c r="AX60" s="871"/>
      <c r="AY60" s="871"/>
      <c r="AZ60" s="871"/>
      <c r="BA60" s="871"/>
      <c r="BB60" s="871"/>
      <c r="BC60" s="871"/>
      <c r="BD60" s="871"/>
      <c r="BE60" s="871"/>
      <c r="BF60" s="871"/>
      <c r="BG60" s="871"/>
      <c r="BH60" s="624"/>
      <c r="BI60" s="598"/>
      <c r="BJ60" s="872">
        <f>SUM(BJ54:BV59)</f>
        <v>0</v>
      </c>
      <c r="BK60" s="872"/>
      <c r="BL60" s="872"/>
      <c r="BM60" s="872"/>
      <c r="BN60" s="872"/>
      <c r="BO60" s="872"/>
      <c r="BP60" s="872"/>
      <c r="BQ60" s="872"/>
      <c r="BR60" s="872"/>
      <c r="BS60" s="872"/>
      <c r="BT60" s="872"/>
      <c r="BU60" s="872"/>
      <c r="BV60" s="872"/>
      <c r="BW60" s="249"/>
      <c r="BX60" s="306">
        <f t="shared" si="1"/>
        <v>56</v>
      </c>
    </row>
    <row r="61" spans="1:76" x14ac:dyDescent="0.25">
      <c r="A61" s="1"/>
      <c r="B61" s="244">
        <f t="shared" si="0"/>
        <v>57</v>
      </c>
      <c r="C61" s="412" t="s">
        <v>156</v>
      </c>
      <c r="D61" s="270"/>
      <c r="E61" s="574"/>
      <c r="F61" s="869">
        <f>SUM(Q61,AU61,'Page 3'!F61:H61,'Page 3'!P61:R61,'Page 3'!Z61:AB61)</f>
        <v>0</v>
      </c>
      <c r="G61" s="869"/>
      <c r="H61" s="575"/>
      <c r="I61" s="665" t="str">
        <f t="shared" si="11"/>
        <v/>
      </c>
      <c r="J61" s="598"/>
      <c r="K61" s="870">
        <f>SUM(AF61,BJ61,'Page 3'!K61:M61,'Page 3'!U61:W61,'Page 3'!AE61:AG61)</f>
        <v>0</v>
      </c>
      <c r="L61" s="870"/>
      <c r="M61" s="599"/>
      <c r="N61" s="891" t="str">
        <f t="shared" si="12"/>
        <v/>
      </c>
      <c r="O61" s="892" t="str">
        <f t="shared" si="13"/>
        <v/>
      </c>
      <c r="P61" s="248"/>
      <c r="Q61" s="871">
        <f>SUM(Q24,Q43,Q60)</f>
        <v>0</v>
      </c>
      <c r="R61" s="871"/>
      <c r="S61" s="871"/>
      <c r="T61" s="871"/>
      <c r="U61" s="871"/>
      <c r="V61" s="871"/>
      <c r="W61" s="871"/>
      <c r="X61" s="871"/>
      <c r="Y61" s="871"/>
      <c r="Z61" s="871"/>
      <c r="AA61" s="871"/>
      <c r="AB61" s="871"/>
      <c r="AC61" s="871"/>
      <c r="AD61" s="641"/>
      <c r="AE61" s="642"/>
      <c r="AF61" s="872">
        <f>SUM(AF24,AF43,AF60)</f>
        <v>0</v>
      </c>
      <c r="AG61" s="872"/>
      <c r="AH61" s="872"/>
      <c r="AI61" s="872"/>
      <c r="AJ61" s="872"/>
      <c r="AK61" s="872"/>
      <c r="AL61" s="872"/>
      <c r="AM61" s="872"/>
      <c r="AN61" s="872"/>
      <c r="AO61" s="872"/>
      <c r="AP61" s="872"/>
      <c r="AQ61" s="872"/>
      <c r="AR61" s="872"/>
      <c r="AS61" s="643"/>
      <c r="AT61" s="644"/>
      <c r="AU61" s="871">
        <f>SUM(AU24,AU43,AU60)</f>
        <v>0</v>
      </c>
      <c r="AV61" s="871"/>
      <c r="AW61" s="871"/>
      <c r="AX61" s="871"/>
      <c r="AY61" s="871"/>
      <c r="AZ61" s="871"/>
      <c r="BA61" s="871"/>
      <c r="BB61" s="871"/>
      <c r="BC61" s="871"/>
      <c r="BD61" s="871"/>
      <c r="BE61" s="871"/>
      <c r="BF61" s="871"/>
      <c r="BG61" s="871"/>
      <c r="BH61" s="624"/>
      <c r="BI61" s="598"/>
      <c r="BJ61" s="872">
        <f>SUM(BJ24,BJ43,BJ60)</f>
        <v>0</v>
      </c>
      <c r="BK61" s="872"/>
      <c r="BL61" s="872"/>
      <c r="BM61" s="872"/>
      <c r="BN61" s="872"/>
      <c r="BO61" s="872"/>
      <c r="BP61" s="872"/>
      <c r="BQ61" s="872"/>
      <c r="BR61" s="872"/>
      <c r="BS61" s="872"/>
      <c r="BT61" s="872"/>
      <c r="BU61" s="872"/>
      <c r="BV61" s="872"/>
      <c r="BW61" s="249"/>
      <c r="BX61" s="306">
        <f t="shared" si="1"/>
        <v>57</v>
      </c>
    </row>
    <row r="62" spans="1:76" x14ac:dyDescent="0.25">
      <c r="A62" s="1"/>
      <c r="B62" s="244">
        <f t="shared" si="0"/>
        <v>58</v>
      </c>
      <c r="C62" s="412" t="s">
        <v>157</v>
      </c>
      <c r="D62" s="270"/>
      <c r="E62" s="574"/>
      <c r="F62" s="869">
        <f>SUM(F14,F61)</f>
        <v>0</v>
      </c>
      <c r="G62" s="869"/>
      <c r="H62" s="575"/>
      <c r="I62" s="665" t="str">
        <f t="shared" si="11"/>
        <v/>
      </c>
      <c r="J62" s="598"/>
      <c r="K62" s="870">
        <f>SUM(K14,K61)</f>
        <v>0</v>
      </c>
      <c r="L62" s="870"/>
      <c r="M62" s="599"/>
      <c r="N62" s="891" t="str">
        <f t="shared" si="12"/>
        <v/>
      </c>
      <c r="O62" s="892" t="str">
        <f t="shared" si="13"/>
        <v/>
      </c>
      <c r="P62" s="248"/>
      <c r="Q62" s="871">
        <f>SUM(Q14,Q61)</f>
        <v>0</v>
      </c>
      <c r="R62" s="871"/>
      <c r="S62" s="871"/>
      <c r="T62" s="871"/>
      <c r="U62" s="871"/>
      <c r="V62" s="871"/>
      <c r="W62" s="871"/>
      <c r="X62" s="871"/>
      <c r="Y62" s="871"/>
      <c r="Z62" s="871"/>
      <c r="AA62" s="871"/>
      <c r="AB62" s="871"/>
      <c r="AC62" s="871"/>
      <c r="AD62" s="641"/>
      <c r="AE62" s="642"/>
      <c r="AF62" s="872">
        <f>SUM(AF14,AF61)</f>
        <v>0</v>
      </c>
      <c r="AG62" s="872"/>
      <c r="AH62" s="872"/>
      <c r="AI62" s="872"/>
      <c r="AJ62" s="872"/>
      <c r="AK62" s="872"/>
      <c r="AL62" s="872"/>
      <c r="AM62" s="872"/>
      <c r="AN62" s="872"/>
      <c r="AO62" s="872"/>
      <c r="AP62" s="872"/>
      <c r="AQ62" s="872"/>
      <c r="AR62" s="872"/>
      <c r="AS62" s="643"/>
      <c r="AT62" s="644"/>
      <c r="AU62" s="871">
        <f>SUM(AU14,AU61)</f>
        <v>0</v>
      </c>
      <c r="AV62" s="871"/>
      <c r="AW62" s="871"/>
      <c r="AX62" s="871"/>
      <c r="AY62" s="871"/>
      <c r="AZ62" s="871"/>
      <c r="BA62" s="871"/>
      <c r="BB62" s="871"/>
      <c r="BC62" s="871"/>
      <c r="BD62" s="871"/>
      <c r="BE62" s="871"/>
      <c r="BF62" s="871"/>
      <c r="BG62" s="871"/>
      <c r="BH62" s="624"/>
      <c r="BI62" s="598"/>
      <c r="BJ62" s="872">
        <f>SUM(BJ14,BJ61)</f>
        <v>0</v>
      </c>
      <c r="BK62" s="872"/>
      <c r="BL62" s="872"/>
      <c r="BM62" s="872"/>
      <c r="BN62" s="872"/>
      <c r="BO62" s="872"/>
      <c r="BP62" s="872"/>
      <c r="BQ62" s="872"/>
      <c r="BR62" s="872"/>
      <c r="BS62" s="872"/>
      <c r="BT62" s="872"/>
      <c r="BU62" s="872"/>
      <c r="BV62" s="872"/>
      <c r="BW62" s="249"/>
      <c r="BX62" s="306">
        <f t="shared" si="1"/>
        <v>58</v>
      </c>
    </row>
    <row r="63" spans="1:76" x14ac:dyDescent="0.25">
      <c r="A63" s="1"/>
      <c r="B63" s="244">
        <f t="shared" si="0"/>
        <v>59</v>
      </c>
      <c r="C63" s="412" t="s">
        <v>158</v>
      </c>
      <c r="D63" s="270"/>
      <c r="E63" s="574"/>
      <c r="F63" s="869">
        <f>F6-F62</f>
        <v>0</v>
      </c>
      <c r="G63" s="869"/>
      <c r="H63" s="575"/>
      <c r="I63" s="665" t="str">
        <f t="shared" si="11"/>
        <v/>
      </c>
      <c r="J63" s="598"/>
      <c r="K63" s="870">
        <f>K6-K62</f>
        <v>0</v>
      </c>
      <c r="L63" s="870"/>
      <c r="M63" s="599"/>
      <c r="N63" s="891" t="str">
        <f t="shared" si="12"/>
        <v/>
      </c>
      <c r="O63" s="892" t="str">
        <f t="shared" si="13"/>
        <v/>
      </c>
      <c r="P63" s="248"/>
      <c r="Q63" s="894">
        <f>Q6-Q62</f>
        <v>0</v>
      </c>
      <c r="R63" s="894"/>
      <c r="S63" s="894"/>
      <c r="T63" s="894"/>
      <c r="U63" s="894"/>
      <c r="V63" s="894"/>
      <c r="W63" s="894"/>
      <c r="X63" s="894"/>
      <c r="Y63" s="894"/>
      <c r="Z63" s="894"/>
      <c r="AA63" s="894"/>
      <c r="AB63" s="894"/>
      <c r="AC63" s="894"/>
      <c r="AD63" s="659"/>
      <c r="AE63" s="660"/>
      <c r="AF63" s="894">
        <f>AF6-AF62</f>
        <v>0</v>
      </c>
      <c r="AG63" s="894"/>
      <c r="AH63" s="894"/>
      <c r="AI63" s="894"/>
      <c r="AJ63" s="894"/>
      <c r="AK63" s="894"/>
      <c r="AL63" s="894"/>
      <c r="AM63" s="894"/>
      <c r="AN63" s="894"/>
      <c r="AO63" s="894"/>
      <c r="AP63" s="894"/>
      <c r="AQ63" s="894"/>
      <c r="AR63" s="894"/>
      <c r="AS63" s="661"/>
      <c r="AT63" s="662"/>
      <c r="AU63" s="894">
        <f>AU6-AU62</f>
        <v>0</v>
      </c>
      <c r="AV63" s="894"/>
      <c r="AW63" s="894"/>
      <c r="AX63" s="894"/>
      <c r="AY63" s="894"/>
      <c r="AZ63" s="894"/>
      <c r="BA63" s="894"/>
      <c r="BB63" s="894"/>
      <c r="BC63" s="894"/>
      <c r="BD63" s="894"/>
      <c r="BE63" s="894"/>
      <c r="BF63" s="894"/>
      <c r="BG63" s="894"/>
      <c r="BH63" s="663"/>
      <c r="BI63" s="664"/>
      <c r="BJ63" s="894">
        <f>BJ6-BJ62</f>
        <v>0</v>
      </c>
      <c r="BK63" s="894"/>
      <c r="BL63" s="894"/>
      <c r="BM63" s="894"/>
      <c r="BN63" s="894"/>
      <c r="BO63" s="894"/>
      <c r="BP63" s="894"/>
      <c r="BQ63" s="894"/>
      <c r="BR63" s="894"/>
      <c r="BS63" s="894"/>
      <c r="BT63" s="894"/>
      <c r="BU63" s="894"/>
      <c r="BV63" s="894"/>
      <c r="BW63" s="271"/>
      <c r="BX63" s="306">
        <f t="shared" si="1"/>
        <v>59</v>
      </c>
    </row>
    <row r="64" spans="1:76" x14ac:dyDescent="0.25">
      <c r="A64" s="1"/>
      <c r="B64" s="244">
        <f t="shared" si="0"/>
        <v>60</v>
      </c>
      <c r="C64" s="407" t="s">
        <v>159</v>
      </c>
      <c r="D64" s="245"/>
      <c r="E64" s="574"/>
      <c r="F64" s="869">
        <f>'Page 3'!F82:H82</f>
        <v>0</v>
      </c>
      <c r="G64" s="869"/>
      <c r="H64" s="575"/>
      <c r="I64" s="668"/>
      <c r="J64" s="598"/>
      <c r="K64" s="870">
        <f>'Page 3'!K82:M82</f>
        <v>0</v>
      </c>
      <c r="L64" s="870"/>
      <c r="M64" s="599"/>
      <c r="N64" s="668"/>
      <c r="O64" s="671"/>
      <c r="P64" s="272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73"/>
      <c r="AK64" s="273"/>
      <c r="AL64" s="273"/>
      <c r="AM64" s="273"/>
      <c r="AN64" s="273"/>
      <c r="AO64" s="273"/>
      <c r="AP64" s="273"/>
      <c r="AQ64" s="274"/>
      <c r="AR64" s="274"/>
      <c r="AS64" s="273"/>
      <c r="AT64" s="273"/>
      <c r="AU64" s="275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6"/>
      <c r="BH64" s="273"/>
      <c r="BI64" s="273"/>
      <c r="BJ64" s="261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4"/>
      <c r="BW64" s="276"/>
      <c r="BX64" s="306">
        <f t="shared" si="1"/>
        <v>60</v>
      </c>
    </row>
    <row r="65" spans="1:76" x14ac:dyDescent="0.25">
      <c r="A65" s="1"/>
      <c r="B65" s="244">
        <f t="shared" si="0"/>
        <v>61</v>
      </c>
      <c r="C65" s="413" t="s">
        <v>160</v>
      </c>
      <c r="D65" s="270">
        <v>800</v>
      </c>
      <c r="E65" s="574"/>
      <c r="F65" s="869">
        <f>SUM(F63:G64)</f>
        <v>0</v>
      </c>
      <c r="G65" s="869"/>
      <c r="H65" s="575"/>
      <c r="I65" s="665" t="str">
        <f t="shared" ref="I65:I70" si="14">IF(ISERROR(F65/$F$6*100),"",IF((F65/$F$6*100)=0,"",(F65/$F$6*100)))</f>
        <v/>
      </c>
      <c r="J65" s="598"/>
      <c r="K65" s="870">
        <f>SUM(K63:L64)</f>
        <v>0</v>
      </c>
      <c r="L65" s="870"/>
      <c r="M65" s="599"/>
      <c r="N65" s="891" t="str">
        <f t="shared" ref="N65:N70" si="15">IF(ISERROR(K65/$K$6*100),"",IF((K65/$K$6*100)=0,"",(K65/$K$6*100)))</f>
        <v/>
      </c>
      <c r="O65" s="892" t="str">
        <f t="shared" ref="O65:O70" si="16">IF(ISERROR(L65/$F$6*100),"",(L65/$F$6*100))</f>
        <v/>
      </c>
      <c r="P65" s="457" t="s">
        <v>161</v>
      </c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8"/>
      <c r="AC65" s="278"/>
      <c r="AD65" s="278"/>
      <c r="AE65" s="278"/>
      <c r="AF65" s="278"/>
      <c r="AG65" s="278"/>
      <c r="AH65" s="278"/>
      <c r="AI65" s="279"/>
      <c r="AJ65" s="895" t="s">
        <v>69</v>
      </c>
      <c r="AK65" s="896"/>
      <c r="AL65" s="896"/>
      <c r="AM65" s="896"/>
      <c r="AN65" s="897"/>
      <c r="AO65" s="895" t="s">
        <v>162</v>
      </c>
      <c r="AP65" s="896"/>
      <c r="AQ65" s="896"/>
      <c r="AR65" s="896"/>
      <c r="AS65" s="897"/>
      <c r="AT65" s="895" t="s">
        <v>163</v>
      </c>
      <c r="AU65" s="896"/>
      <c r="AV65" s="896"/>
      <c r="AW65" s="896"/>
      <c r="AX65" s="897"/>
      <c r="AY65" s="895" t="s">
        <v>164</v>
      </c>
      <c r="AZ65" s="896"/>
      <c r="BA65" s="896"/>
      <c r="BB65" s="896"/>
      <c r="BC65" s="897"/>
      <c r="BD65" s="895" t="s">
        <v>165</v>
      </c>
      <c r="BE65" s="896"/>
      <c r="BF65" s="896"/>
      <c r="BG65" s="896"/>
      <c r="BH65" s="897"/>
      <c r="BI65" s="895" t="s">
        <v>166</v>
      </c>
      <c r="BJ65" s="896"/>
      <c r="BK65" s="896"/>
      <c r="BL65" s="896"/>
      <c r="BM65" s="897"/>
      <c r="BN65" s="895" t="s">
        <v>167</v>
      </c>
      <c r="BO65" s="896"/>
      <c r="BP65" s="896"/>
      <c r="BQ65" s="896"/>
      <c r="BR65" s="897"/>
      <c r="BS65" s="895" t="s">
        <v>168</v>
      </c>
      <c r="BT65" s="896"/>
      <c r="BU65" s="896"/>
      <c r="BV65" s="896"/>
      <c r="BW65" s="897"/>
      <c r="BX65" s="306">
        <f t="shared" si="1"/>
        <v>61</v>
      </c>
    </row>
    <row r="66" spans="1:76" x14ac:dyDescent="0.25">
      <c r="A66" s="1"/>
      <c r="B66" s="244">
        <f t="shared" si="0"/>
        <v>62</v>
      </c>
      <c r="C66" s="414" t="s">
        <v>169</v>
      </c>
      <c r="D66" s="280">
        <v>97</v>
      </c>
      <c r="E66" s="579"/>
      <c r="F66" s="884">
        <f>CalcMonth!C221</f>
        <v>0</v>
      </c>
      <c r="G66" s="884"/>
      <c r="H66" s="580"/>
      <c r="I66" s="667" t="str">
        <f t="shared" si="14"/>
        <v/>
      </c>
      <c r="J66" s="602"/>
      <c r="K66" s="870">
        <f>CalcYear!C311</f>
        <v>0</v>
      </c>
      <c r="L66" s="870"/>
      <c r="M66" s="603"/>
      <c r="N66" s="886" t="str">
        <f t="shared" si="15"/>
        <v/>
      </c>
      <c r="O66" s="887" t="str">
        <f t="shared" si="16"/>
        <v/>
      </c>
      <c r="P66" s="922" t="s">
        <v>170</v>
      </c>
      <c r="Q66" s="923"/>
      <c r="R66" s="923"/>
      <c r="S66" s="923"/>
      <c r="T66" s="923"/>
      <c r="U66" s="923"/>
      <c r="V66" s="923"/>
      <c r="W66" s="923"/>
      <c r="X66" s="923"/>
      <c r="Y66" s="923"/>
      <c r="Z66" s="923"/>
      <c r="AA66" s="923"/>
      <c r="AB66" s="923"/>
      <c r="AC66" s="923"/>
      <c r="AD66" s="923"/>
      <c r="AE66" s="923"/>
      <c r="AF66" s="923"/>
      <c r="AG66" s="923"/>
      <c r="AH66" s="923"/>
      <c r="AI66" s="924"/>
      <c r="AJ66" s="898">
        <f t="shared" ref="AJ66:AJ77" si="17">SUM(AO66:BW66)</f>
        <v>0</v>
      </c>
      <c r="AK66" s="899"/>
      <c r="AL66" s="899"/>
      <c r="AM66" s="899"/>
      <c r="AN66" s="900"/>
      <c r="AO66" s="904"/>
      <c r="AP66" s="905"/>
      <c r="AQ66" s="905"/>
      <c r="AR66" s="905"/>
      <c r="AS66" s="906"/>
      <c r="AT66" s="904"/>
      <c r="AU66" s="905"/>
      <c r="AV66" s="905"/>
      <c r="AW66" s="905"/>
      <c r="AX66" s="906"/>
      <c r="AY66" s="904"/>
      <c r="AZ66" s="905"/>
      <c r="BA66" s="905"/>
      <c r="BB66" s="905"/>
      <c r="BC66" s="906"/>
      <c r="BD66" s="904"/>
      <c r="BE66" s="905"/>
      <c r="BF66" s="905"/>
      <c r="BG66" s="905"/>
      <c r="BH66" s="906"/>
      <c r="BI66" s="904"/>
      <c r="BJ66" s="905"/>
      <c r="BK66" s="905"/>
      <c r="BL66" s="905"/>
      <c r="BM66" s="906"/>
      <c r="BN66" s="904"/>
      <c r="BO66" s="905"/>
      <c r="BP66" s="905"/>
      <c r="BQ66" s="905"/>
      <c r="BR66" s="906"/>
      <c r="BS66" s="901"/>
      <c r="BT66" s="902"/>
      <c r="BU66" s="902"/>
      <c r="BV66" s="902"/>
      <c r="BW66" s="903"/>
      <c r="BX66" s="306">
        <f t="shared" si="1"/>
        <v>62</v>
      </c>
    </row>
    <row r="67" spans="1:76" x14ac:dyDescent="0.25">
      <c r="A67" s="1"/>
      <c r="B67" s="244">
        <f t="shared" si="0"/>
        <v>63</v>
      </c>
      <c r="C67" s="415" t="s">
        <v>171</v>
      </c>
      <c r="D67" s="282">
        <v>98</v>
      </c>
      <c r="E67" s="579"/>
      <c r="F67" s="884">
        <f>CalcMonth!C222</f>
        <v>0</v>
      </c>
      <c r="G67" s="884"/>
      <c r="H67" s="580"/>
      <c r="I67" s="667" t="str">
        <f t="shared" si="14"/>
        <v/>
      </c>
      <c r="J67" s="602"/>
      <c r="K67" s="870">
        <f>CalcYear!C312</f>
        <v>0</v>
      </c>
      <c r="L67" s="870"/>
      <c r="M67" s="603"/>
      <c r="N67" s="886" t="str">
        <f t="shared" si="15"/>
        <v/>
      </c>
      <c r="O67" s="887" t="str">
        <f t="shared" si="16"/>
        <v/>
      </c>
      <c r="P67" s="922" t="s">
        <v>172</v>
      </c>
      <c r="Q67" s="923"/>
      <c r="R67" s="923"/>
      <c r="S67" s="923"/>
      <c r="T67" s="923"/>
      <c r="U67" s="923"/>
      <c r="V67" s="923"/>
      <c r="W67" s="923"/>
      <c r="X67" s="923"/>
      <c r="Y67" s="923"/>
      <c r="Z67" s="923"/>
      <c r="AA67" s="923"/>
      <c r="AB67" s="923"/>
      <c r="AC67" s="923"/>
      <c r="AD67" s="923"/>
      <c r="AE67" s="923"/>
      <c r="AF67" s="923"/>
      <c r="AG67" s="923"/>
      <c r="AH67" s="923"/>
      <c r="AI67" s="924"/>
      <c r="AJ67" s="898">
        <f t="shared" si="17"/>
        <v>0</v>
      </c>
      <c r="AK67" s="899"/>
      <c r="AL67" s="899"/>
      <c r="AM67" s="899"/>
      <c r="AN67" s="900"/>
      <c r="AO67" s="901"/>
      <c r="AP67" s="902"/>
      <c r="AQ67" s="902"/>
      <c r="AR67" s="902"/>
      <c r="AS67" s="903"/>
      <c r="AT67" s="901"/>
      <c r="AU67" s="902"/>
      <c r="AV67" s="902"/>
      <c r="AW67" s="902"/>
      <c r="AX67" s="903"/>
      <c r="AY67" s="901"/>
      <c r="AZ67" s="902"/>
      <c r="BA67" s="902"/>
      <c r="BB67" s="902"/>
      <c r="BC67" s="903"/>
      <c r="BD67" s="901"/>
      <c r="BE67" s="902"/>
      <c r="BF67" s="902"/>
      <c r="BG67" s="902"/>
      <c r="BH67" s="903"/>
      <c r="BI67" s="901"/>
      <c r="BJ67" s="902"/>
      <c r="BK67" s="902"/>
      <c r="BL67" s="902"/>
      <c r="BM67" s="903"/>
      <c r="BN67" s="901"/>
      <c r="BO67" s="902"/>
      <c r="BP67" s="902"/>
      <c r="BQ67" s="902"/>
      <c r="BR67" s="903"/>
      <c r="BS67" s="901"/>
      <c r="BT67" s="902"/>
      <c r="BU67" s="902"/>
      <c r="BV67" s="902"/>
      <c r="BW67" s="903"/>
      <c r="BX67" s="306">
        <f t="shared" si="1"/>
        <v>63</v>
      </c>
    </row>
    <row r="68" spans="1:76" x14ac:dyDescent="0.25">
      <c r="A68" s="19"/>
      <c r="B68" s="244">
        <f t="shared" si="0"/>
        <v>64</v>
      </c>
      <c r="C68" s="416" t="s">
        <v>173</v>
      </c>
      <c r="D68" s="270"/>
      <c r="E68" s="574"/>
      <c r="F68" s="869">
        <f>F65 - SUM(F66:G67)</f>
        <v>0</v>
      </c>
      <c r="G68" s="869"/>
      <c r="H68" s="575"/>
      <c r="I68" s="665" t="str">
        <f t="shared" si="14"/>
        <v/>
      </c>
      <c r="J68" s="598"/>
      <c r="K68" s="870">
        <f>K65 - SUM(K66:L67)</f>
        <v>0</v>
      </c>
      <c r="L68" s="870"/>
      <c r="M68" s="599"/>
      <c r="N68" s="891" t="str">
        <f t="shared" si="15"/>
        <v/>
      </c>
      <c r="O68" s="892" t="str">
        <f t="shared" si="16"/>
        <v/>
      </c>
      <c r="P68" s="922" t="s">
        <v>174</v>
      </c>
      <c r="Q68" s="923"/>
      <c r="R68" s="923"/>
      <c r="S68" s="923"/>
      <c r="T68" s="923"/>
      <c r="U68" s="923"/>
      <c r="V68" s="923"/>
      <c r="W68" s="923"/>
      <c r="X68" s="923"/>
      <c r="Y68" s="923"/>
      <c r="Z68" s="923"/>
      <c r="AA68" s="923"/>
      <c r="AB68" s="923"/>
      <c r="AC68" s="923"/>
      <c r="AD68" s="923"/>
      <c r="AE68" s="923"/>
      <c r="AF68" s="923"/>
      <c r="AG68" s="923"/>
      <c r="AH68" s="923"/>
      <c r="AI68" s="924"/>
      <c r="AJ68" s="898">
        <f t="shared" si="17"/>
        <v>0</v>
      </c>
      <c r="AK68" s="899"/>
      <c r="AL68" s="899"/>
      <c r="AM68" s="899"/>
      <c r="AN68" s="900"/>
      <c r="AO68" s="901"/>
      <c r="AP68" s="902"/>
      <c r="AQ68" s="902"/>
      <c r="AR68" s="902"/>
      <c r="AS68" s="903"/>
      <c r="AT68" s="901"/>
      <c r="AU68" s="902"/>
      <c r="AV68" s="902"/>
      <c r="AW68" s="902"/>
      <c r="AX68" s="903"/>
      <c r="AY68" s="901"/>
      <c r="AZ68" s="902"/>
      <c r="BA68" s="902"/>
      <c r="BB68" s="902"/>
      <c r="BC68" s="903"/>
      <c r="BD68" s="904"/>
      <c r="BE68" s="905"/>
      <c r="BF68" s="905"/>
      <c r="BG68" s="905"/>
      <c r="BH68" s="906"/>
      <c r="BI68" s="904"/>
      <c r="BJ68" s="905"/>
      <c r="BK68" s="905"/>
      <c r="BL68" s="905"/>
      <c r="BM68" s="906"/>
      <c r="BN68" s="901"/>
      <c r="BO68" s="902"/>
      <c r="BP68" s="902"/>
      <c r="BQ68" s="902"/>
      <c r="BR68" s="903"/>
      <c r="BS68" s="904"/>
      <c r="BT68" s="905"/>
      <c r="BU68" s="905"/>
      <c r="BV68" s="905"/>
      <c r="BW68" s="906"/>
      <c r="BX68" s="306">
        <f t="shared" si="1"/>
        <v>64</v>
      </c>
    </row>
    <row r="69" spans="1:76" x14ac:dyDescent="0.25">
      <c r="A69" s="19"/>
      <c r="B69" s="244">
        <f t="shared" si="0"/>
        <v>65</v>
      </c>
      <c r="C69" s="415" t="s">
        <v>175</v>
      </c>
      <c r="D69" s="284">
        <v>99</v>
      </c>
      <c r="E69" s="579"/>
      <c r="F69" s="884">
        <f>CalcMonth!C223</f>
        <v>0</v>
      </c>
      <c r="G69" s="884"/>
      <c r="H69" s="580"/>
      <c r="I69" s="667" t="str">
        <f t="shared" si="14"/>
        <v/>
      </c>
      <c r="J69" s="602"/>
      <c r="K69" s="870">
        <f>CalcYear!C313</f>
        <v>0</v>
      </c>
      <c r="L69" s="870"/>
      <c r="M69" s="603"/>
      <c r="N69" s="886" t="str">
        <f t="shared" si="15"/>
        <v/>
      </c>
      <c r="O69" s="887" t="str">
        <f t="shared" si="16"/>
        <v/>
      </c>
      <c r="P69" s="922" t="s">
        <v>176</v>
      </c>
      <c r="Q69" s="923"/>
      <c r="R69" s="923"/>
      <c r="S69" s="923"/>
      <c r="T69" s="923"/>
      <c r="U69" s="923"/>
      <c r="V69" s="923"/>
      <c r="W69" s="923"/>
      <c r="X69" s="923"/>
      <c r="Y69" s="923"/>
      <c r="Z69" s="923"/>
      <c r="AA69" s="923"/>
      <c r="AB69" s="923"/>
      <c r="AC69" s="923"/>
      <c r="AD69" s="923"/>
      <c r="AE69" s="923"/>
      <c r="AF69" s="923"/>
      <c r="AG69" s="923"/>
      <c r="AH69" s="923"/>
      <c r="AI69" s="924"/>
      <c r="AJ69" s="898">
        <f t="shared" si="17"/>
        <v>0</v>
      </c>
      <c r="AK69" s="899"/>
      <c r="AL69" s="899"/>
      <c r="AM69" s="899"/>
      <c r="AN69" s="900"/>
      <c r="AO69" s="901"/>
      <c r="AP69" s="902"/>
      <c r="AQ69" s="902"/>
      <c r="AR69" s="902"/>
      <c r="AS69" s="903"/>
      <c r="AT69" s="901"/>
      <c r="AU69" s="902"/>
      <c r="AV69" s="902"/>
      <c r="AW69" s="902"/>
      <c r="AX69" s="903"/>
      <c r="AY69" s="901"/>
      <c r="AZ69" s="902"/>
      <c r="BA69" s="902"/>
      <c r="BB69" s="902"/>
      <c r="BC69" s="903"/>
      <c r="BD69" s="904"/>
      <c r="BE69" s="905"/>
      <c r="BF69" s="905"/>
      <c r="BG69" s="905"/>
      <c r="BH69" s="906"/>
      <c r="BI69" s="904"/>
      <c r="BJ69" s="905"/>
      <c r="BK69" s="905"/>
      <c r="BL69" s="905"/>
      <c r="BM69" s="906"/>
      <c r="BN69" s="901"/>
      <c r="BO69" s="902"/>
      <c r="BP69" s="902"/>
      <c r="BQ69" s="902"/>
      <c r="BR69" s="903"/>
      <c r="BS69" s="904"/>
      <c r="BT69" s="905"/>
      <c r="BU69" s="905"/>
      <c r="BV69" s="905"/>
      <c r="BW69" s="906"/>
      <c r="BX69" s="306">
        <f t="shared" si="1"/>
        <v>65</v>
      </c>
    </row>
    <row r="70" spans="1:76" x14ac:dyDescent="0.25">
      <c r="A70" s="19"/>
      <c r="B70" s="244">
        <f t="shared" ref="B70:B83" si="18">B69+1</f>
        <v>66</v>
      </c>
      <c r="C70" s="417" t="s">
        <v>177</v>
      </c>
      <c r="D70" s="270">
        <v>851</v>
      </c>
      <c r="E70" s="574"/>
      <c r="F70" s="869">
        <f>F68-F69</f>
        <v>0</v>
      </c>
      <c r="G70" s="869"/>
      <c r="H70" s="575"/>
      <c r="I70" s="665" t="str">
        <f t="shared" si="14"/>
        <v/>
      </c>
      <c r="J70" s="598"/>
      <c r="K70" s="870">
        <f>K68-K69</f>
        <v>0</v>
      </c>
      <c r="L70" s="870"/>
      <c r="M70" s="599"/>
      <c r="N70" s="891" t="str">
        <f t="shared" si="15"/>
        <v/>
      </c>
      <c r="O70" s="892" t="str">
        <f t="shared" si="16"/>
        <v/>
      </c>
      <c r="P70" s="922" t="s">
        <v>178</v>
      </c>
      <c r="Q70" s="923"/>
      <c r="R70" s="923"/>
      <c r="S70" s="923"/>
      <c r="T70" s="923"/>
      <c r="U70" s="923"/>
      <c r="V70" s="923"/>
      <c r="W70" s="923"/>
      <c r="X70" s="923"/>
      <c r="Y70" s="923"/>
      <c r="Z70" s="923"/>
      <c r="AA70" s="923"/>
      <c r="AB70" s="923"/>
      <c r="AC70" s="923"/>
      <c r="AD70" s="923"/>
      <c r="AE70" s="923"/>
      <c r="AF70" s="923"/>
      <c r="AG70" s="923"/>
      <c r="AH70" s="923"/>
      <c r="AI70" s="924"/>
      <c r="AJ70" s="898">
        <f t="shared" si="17"/>
        <v>0</v>
      </c>
      <c r="AK70" s="899"/>
      <c r="AL70" s="899"/>
      <c r="AM70" s="899"/>
      <c r="AN70" s="900"/>
      <c r="AO70" s="904"/>
      <c r="AP70" s="905"/>
      <c r="AQ70" s="905"/>
      <c r="AR70" s="905"/>
      <c r="AS70" s="906"/>
      <c r="AT70" s="904"/>
      <c r="AU70" s="905"/>
      <c r="AV70" s="905"/>
      <c r="AW70" s="905"/>
      <c r="AX70" s="906"/>
      <c r="AY70" s="904"/>
      <c r="AZ70" s="905"/>
      <c r="BA70" s="905"/>
      <c r="BB70" s="905"/>
      <c r="BC70" s="906"/>
      <c r="BD70" s="904"/>
      <c r="BE70" s="905"/>
      <c r="BF70" s="905"/>
      <c r="BG70" s="905"/>
      <c r="BH70" s="906"/>
      <c r="BI70" s="901"/>
      <c r="BJ70" s="902"/>
      <c r="BK70" s="902"/>
      <c r="BL70" s="902"/>
      <c r="BM70" s="903"/>
      <c r="BN70" s="904"/>
      <c r="BO70" s="905"/>
      <c r="BP70" s="905"/>
      <c r="BQ70" s="905"/>
      <c r="BR70" s="906"/>
      <c r="BS70" s="904"/>
      <c r="BT70" s="905"/>
      <c r="BU70" s="905"/>
      <c r="BV70" s="905"/>
      <c r="BW70" s="906"/>
      <c r="BX70" s="306">
        <f t="shared" ref="BX70:BX83" si="19">BX69+1</f>
        <v>66</v>
      </c>
    </row>
    <row r="71" spans="1:76" x14ac:dyDescent="0.25">
      <c r="A71" s="19"/>
      <c r="B71" s="244">
        <f t="shared" si="18"/>
        <v>67</v>
      </c>
      <c r="C71" s="450"/>
      <c r="D71" s="270"/>
      <c r="E71" s="583"/>
      <c r="F71" s="583"/>
      <c r="G71" s="584"/>
      <c r="H71" s="588"/>
      <c r="I71" s="262"/>
      <c r="J71" s="606"/>
      <c r="K71" s="606"/>
      <c r="L71" s="612"/>
      <c r="M71" s="613"/>
      <c r="N71" s="261"/>
      <c r="O71" s="273"/>
      <c r="P71" s="922" t="s">
        <v>179</v>
      </c>
      <c r="Q71" s="923"/>
      <c r="R71" s="923"/>
      <c r="S71" s="923"/>
      <c r="T71" s="923"/>
      <c r="U71" s="923"/>
      <c r="V71" s="923"/>
      <c r="W71" s="923"/>
      <c r="X71" s="923"/>
      <c r="Y71" s="923"/>
      <c r="Z71" s="923"/>
      <c r="AA71" s="923"/>
      <c r="AB71" s="923"/>
      <c r="AC71" s="923"/>
      <c r="AD71" s="923"/>
      <c r="AE71" s="923"/>
      <c r="AF71" s="923"/>
      <c r="AG71" s="923"/>
      <c r="AH71" s="923"/>
      <c r="AI71" s="924"/>
      <c r="AJ71" s="898">
        <f t="shared" si="17"/>
        <v>0</v>
      </c>
      <c r="AK71" s="899"/>
      <c r="AL71" s="899"/>
      <c r="AM71" s="899"/>
      <c r="AN71" s="900"/>
      <c r="AO71" s="904"/>
      <c r="AP71" s="905"/>
      <c r="AQ71" s="905"/>
      <c r="AR71" s="905"/>
      <c r="AS71" s="906"/>
      <c r="AT71" s="904"/>
      <c r="AU71" s="905"/>
      <c r="AV71" s="905"/>
      <c r="AW71" s="905"/>
      <c r="AX71" s="906"/>
      <c r="AY71" s="904"/>
      <c r="AZ71" s="905"/>
      <c r="BA71" s="905"/>
      <c r="BB71" s="905"/>
      <c r="BC71" s="906"/>
      <c r="BD71" s="904"/>
      <c r="BE71" s="905"/>
      <c r="BF71" s="905"/>
      <c r="BG71" s="905"/>
      <c r="BH71" s="906"/>
      <c r="BI71" s="901"/>
      <c r="BJ71" s="902"/>
      <c r="BK71" s="902"/>
      <c r="BL71" s="902"/>
      <c r="BM71" s="903"/>
      <c r="BN71" s="904"/>
      <c r="BO71" s="905"/>
      <c r="BP71" s="905"/>
      <c r="BQ71" s="905"/>
      <c r="BR71" s="906"/>
      <c r="BS71" s="904"/>
      <c r="BT71" s="905"/>
      <c r="BU71" s="905"/>
      <c r="BV71" s="905"/>
      <c r="BW71" s="906"/>
      <c r="BX71" s="306">
        <f t="shared" si="19"/>
        <v>67</v>
      </c>
    </row>
    <row r="72" spans="1:76" x14ac:dyDescent="0.25">
      <c r="A72" s="19"/>
      <c r="B72" s="244">
        <f t="shared" si="18"/>
        <v>68</v>
      </c>
      <c r="C72" s="451"/>
      <c r="D72" s="285"/>
      <c r="E72" s="583"/>
      <c r="F72" s="583"/>
      <c r="G72" s="584"/>
      <c r="H72" s="588"/>
      <c r="I72" s="262"/>
      <c r="J72" s="606"/>
      <c r="K72" s="606"/>
      <c r="L72" s="612"/>
      <c r="M72" s="613"/>
      <c r="N72" s="261"/>
      <c r="O72" s="273"/>
      <c r="P72" s="922" t="s">
        <v>180</v>
      </c>
      <c r="Q72" s="923"/>
      <c r="R72" s="923"/>
      <c r="S72" s="923"/>
      <c r="T72" s="923"/>
      <c r="U72" s="923"/>
      <c r="V72" s="923"/>
      <c r="W72" s="923"/>
      <c r="X72" s="923"/>
      <c r="Y72" s="923"/>
      <c r="Z72" s="923"/>
      <c r="AA72" s="923"/>
      <c r="AB72" s="923"/>
      <c r="AC72" s="923"/>
      <c r="AD72" s="923"/>
      <c r="AE72" s="923"/>
      <c r="AF72" s="923"/>
      <c r="AG72" s="923"/>
      <c r="AH72" s="923"/>
      <c r="AI72" s="924"/>
      <c r="AJ72" s="898">
        <f t="shared" si="17"/>
        <v>0</v>
      </c>
      <c r="AK72" s="899"/>
      <c r="AL72" s="899"/>
      <c r="AM72" s="899"/>
      <c r="AN72" s="900"/>
      <c r="AO72" s="904"/>
      <c r="AP72" s="905"/>
      <c r="AQ72" s="905"/>
      <c r="AR72" s="905"/>
      <c r="AS72" s="906"/>
      <c r="AT72" s="904"/>
      <c r="AU72" s="905"/>
      <c r="AV72" s="905"/>
      <c r="AW72" s="905"/>
      <c r="AX72" s="906"/>
      <c r="AY72" s="904"/>
      <c r="AZ72" s="905"/>
      <c r="BA72" s="905"/>
      <c r="BB72" s="905"/>
      <c r="BC72" s="906"/>
      <c r="BD72" s="901"/>
      <c r="BE72" s="902"/>
      <c r="BF72" s="902"/>
      <c r="BG72" s="902"/>
      <c r="BH72" s="903"/>
      <c r="BI72" s="904"/>
      <c r="BJ72" s="905"/>
      <c r="BK72" s="905"/>
      <c r="BL72" s="905"/>
      <c r="BM72" s="906"/>
      <c r="BN72" s="904"/>
      <c r="BO72" s="905"/>
      <c r="BP72" s="905"/>
      <c r="BQ72" s="905"/>
      <c r="BR72" s="906"/>
      <c r="BS72" s="904"/>
      <c r="BT72" s="905"/>
      <c r="BU72" s="905"/>
      <c r="BV72" s="905"/>
      <c r="BW72" s="906"/>
      <c r="BX72" s="306">
        <f t="shared" si="19"/>
        <v>68</v>
      </c>
    </row>
    <row r="73" spans="1:76" x14ac:dyDescent="0.25">
      <c r="A73" s="19"/>
      <c r="B73" s="244">
        <f t="shared" si="18"/>
        <v>69</v>
      </c>
      <c r="C73" s="451"/>
      <c r="D73" s="270"/>
      <c r="E73" s="583"/>
      <c r="F73" s="583"/>
      <c r="G73" s="584"/>
      <c r="H73" s="588"/>
      <c r="I73" s="262"/>
      <c r="J73" s="606"/>
      <c r="K73" s="606"/>
      <c r="L73" s="612"/>
      <c r="M73" s="613"/>
      <c r="N73" s="261"/>
      <c r="O73" s="273"/>
      <c r="P73" s="922" t="s">
        <v>181</v>
      </c>
      <c r="Q73" s="923"/>
      <c r="R73" s="923"/>
      <c r="S73" s="923"/>
      <c r="T73" s="923"/>
      <c r="U73" s="923"/>
      <c r="V73" s="923"/>
      <c r="W73" s="923"/>
      <c r="X73" s="923"/>
      <c r="Y73" s="923"/>
      <c r="Z73" s="923"/>
      <c r="AA73" s="923"/>
      <c r="AB73" s="923"/>
      <c r="AC73" s="923"/>
      <c r="AD73" s="923"/>
      <c r="AE73" s="923"/>
      <c r="AF73" s="923"/>
      <c r="AG73" s="923"/>
      <c r="AH73" s="923"/>
      <c r="AI73" s="924"/>
      <c r="AJ73" s="898">
        <f t="shared" si="17"/>
        <v>0</v>
      </c>
      <c r="AK73" s="899"/>
      <c r="AL73" s="899"/>
      <c r="AM73" s="899"/>
      <c r="AN73" s="900"/>
      <c r="AO73" s="904"/>
      <c r="AP73" s="905"/>
      <c r="AQ73" s="905"/>
      <c r="AR73" s="905"/>
      <c r="AS73" s="906"/>
      <c r="AT73" s="904"/>
      <c r="AU73" s="905"/>
      <c r="AV73" s="905"/>
      <c r="AW73" s="905"/>
      <c r="AX73" s="906"/>
      <c r="AY73" s="904"/>
      <c r="AZ73" s="905"/>
      <c r="BA73" s="905"/>
      <c r="BB73" s="905"/>
      <c r="BC73" s="906"/>
      <c r="BD73" s="901"/>
      <c r="BE73" s="902"/>
      <c r="BF73" s="902"/>
      <c r="BG73" s="902"/>
      <c r="BH73" s="903"/>
      <c r="BI73" s="904"/>
      <c r="BJ73" s="905"/>
      <c r="BK73" s="905"/>
      <c r="BL73" s="905"/>
      <c r="BM73" s="906"/>
      <c r="BN73" s="904"/>
      <c r="BO73" s="905"/>
      <c r="BP73" s="905"/>
      <c r="BQ73" s="905"/>
      <c r="BR73" s="906"/>
      <c r="BS73" s="904"/>
      <c r="BT73" s="905"/>
      <c r="BU73" s="905"/>
      <c r="BV73" s="905"/>
      <c r="BW73" s="906"/>
      <c r="BX73" s="306">
        <f t="shared" si="19"/>
        <v>69</v>
      </c>
    </row>
    <row r="74" spans="1:76" x14ac:dyDescent="0.25">
      <c r="A74" s="19"/>
      <c r="B74" s="244">
        <f t="shared" si="18"/>
        <v>70</v>
      </c>
      <c r="C74" s="452"/>
      <c r="D74" s="270"/>
      <c r="E74" s="583"/>
      <c r="F74" s="583"/>
      <c r="G74" s="584"/>
      <c r="H74" s="588"/>
      <c r="I74" s="262"/>
      <c r="J74" s="606"/>
      <c r="K74" s="606"/>
      <c r="L74" s="612"/>
      <c r="M74" s="613"/>
      <c r="N74" s="261"/>
      <c r="O74" s="273"/>
      <c r="P74" s="922" t="s">
        <v>182</v>
      </c>
      <c r="Q74" s="923"/>
      <c r="R74" s="923"/>
      <c r="S74" s="923"/>
      <c r="T74" s="923"/>
      <c r="U74" s="923"/>
      <c r="V74" s="923"/>
      <c r="W74" s="923"/>
      <c r="X74" s="923"/>
      <c r="Y74" s="923"/>
      <c r="Z74" s="923"/>
      <c r="AA74" s="923"/>
      <c r="AB74" s="923"/>
      <c r="AC74" s="923"/>
      <c r="AD74" s="923"/>
      <c r="AE74" s="923"/>
      <c r="AF74" s="923"/>
      <c r="AG74" s="923"/>
      <c r="AH74" s="923"/>
      <c r="AI74" s="924"/>
      <c r="AJ74" s="898">
        <f t="shared" si="17"/>
        <v>0</v>
      </c>
      <c r="AK74" s="899"/>
      <c r="AL74" s="899"/>
      <c r="AM74" s="899"/>
      <c r="AN74" s="900"/>
      <c r="AO74" s="904"/>
      <c r="AP74" s="905"/>
      <c r="AQ74" s="905"/>
      <c r="AR74" s="905"/>
      <c r="AS74" s="906"/>
      <c r="AT74" s="904"/>
      <c r="AU74" s="905"/>
      <c r="AV74" s="905"/>
      <c r="AW74" s="905"/>
      <c r="AX74" s="906"/>
      <c r="AY74" s="904"/>
      <c r="AZ74" s="905"/>
      <c r="BA74" s="905"/>
      <c r="BB74" s="905"/>
      <c r="BC74" s="906"/>
      <c r="BD74" s="901"/>
      <c r="BE74" s="902"/>
      <c r="BF74" s="902"/>
      <c r="BG74" s="902"/>
      <c r="BH74" s="903"/>
      <c r="BI74" s="904"/>
      <c r="BJ74" s="905"/>
      <c r="BK74" s="905"/>
      <c r="BL74" s="905"/>
      <c r="BM74" s="906"/>
      <c r="BN74" s="904"/>
      <c r="BO74" s="905"/>
      <c r="BP74" s="905"/>
      <c r="BQ74" s="905"/>
      <c r="BR74" s="906"/>
      <c r="BS74" s="904"/>
      <c r="BT74" s="905"/>
      <c r="BU74" s="905"/>
      <c r="BV74" s="905"/>
      <c r="BW74" s="906"/>
      <c r="BX74" s="306">
        <f t="shared" si="19"/>
        <v>70</v>
      </c>
    </row>
    <row r="75" spans="1:76" x14ac:dyDescent="0.25">
      <c r="A75" s="19"/>
      <c r="B75" s="244">
        <f t="shared" si="18"/>
        <v>71</v>
      </c>
      <c r="C75" s="452"/>
      <c r="D75" s="286"/>
      <c r="E75" s="583"/>
      <c r="F75" s="583"/>
      <c r="G75" s="584"/>
      <c r="H75" s="588"/>
      <c r="I75" s="262"/>
      <c r="J75" s="606"/>
      <c r="K75" s="606"/>
      <c r="L75" s="612"/>
      <c r="M75" s="613"/>
      <c r="N75" s="261"/>
      <c r="O75" s="273"/>
      <c r="P75" s="922" t="s">
        <v>183</v>
      </c>
      <c r="Q75" s="923"/>
      <c r="R75" s="923"/>
      <c r="S75" s="923"/>
      <c r="T75" s="923"/>
      <c r="U75" s="923"/>
      <c r="V75" s="923"/>
      <c r="W75" s="923"/>
      <c r="X75" s="923"/>
      <c r="Y75" s="923"/>
      <c r="Z75" s="923"/>
      <c r="AA75" s="923"/>
      <c r="AB75" s="923"/>
      <c r="AC75" s="923"/>
      <c r="AD75" s="923"/>
      <c r="AE75" s="923"/>
      <c r="AF75" s="923"/>
      <c r="AG75" s="923"/>
      <c r="AH75" s="923"/>
      <c r="AI75" s="924"/>
      <c r="AJ75" s="898">
        <f t="shared" si="17"/>
        <v>0</v>
      </c>
      <c r="AK75" s="899"/>
      <c r="AL75" s="899"/>
      <c r="AM75" s="899"/>
      <c r="AN75" s="900"/>
      <c r="AO75" s="904"/>
      <c r="AP75" s="905"/>
      <c r="AQ75" s="905"/>
      <c r="AR75" s="905"/>
      <c r="AS75" s="906"/>
      <c r="AT75" s="904"/>
      <c r="AU75" s="905"/>
      <c r="AV75" s="905"/>
      <c r="AW75" s="905"/>
      <c r="AX75" s="906"/>
      <c r="AY75" s="904"/>
      <c r="AZ75" s="905"/>
      <c r="BA75" s="905"/>
      <c r="BB75" s="905"/>
      <c r="BC75" s="906"/>
      <c r="BD75" s="901"/>
      <c r="BE75" s="902"/>
      <c r="BF75" s="902"/>
      <c r="BG75" s="902"/>
      <c r="BH75" s="903"/>
      <c r="BI75" s="904"/>
      <c r="BJ75" s="905"/>
      <c r="BK75" s="905"/>
      <c r="BL75" s="905"/>
      <c r="BM75" s="906"/>
      <c r="BN75" s="904"/>
      <c r="BO75" s="905"/>
      <c r="BP75" s="905"/>
      <c r="BQ75" s="905"/>
      <c r="BR75" s="906"/>
      <c r="BS75" s="904"/>
      <c r="BT75" s="905"/>
      <c r="BU75" s="905"/>
      <c r="BV75" s="905"/>
      <c r="BW75" s="906"/>
      <c r="BX75" s="306">
        <f t="shared" si="19"/>
        <v>71</v>
      </c>
    </row>
    <row r="76" spans="1:76" x14ac:dyDescent="0.25">
      <c r="A76" s="19"/>
      <c r="B76" s="244">
        <f t="shared" si="18"/>
        <v>72</v>
      </c>
      <c r="C76" s="453"/>
      <c r="D76" s="270"/>
      <c r="E76" s="589"/>
      <c r="F76" s="583"/>
      <c r="G76" s="590"/>
      <c r="H76" s="591"/>
      <c r="I76" s="287"/>
      <c r="J76" s="614"/>
      <c r="K76" s="606"/>
      <c r="L76" s="615"/>
      <c r="M76" s="616"/>
      <c r="N76" s="288"/>
      <c r="O76" s="267"/>
      <c r="P76" s="922" t="s">
        <v>184</v>
      </c>
      <c r="Q76" s="923"/>
      <c r="R76" s="923"/>
      <c r="S76" s="923"/>
      <c r="T76" s="923"/>
      <c r="U76" s="923"/>
      <c r="V76" s="923"/>
      <c r="W76" s="923"/>
      <c r="X76" s="923"/>
      <c r="Y76" s="923"/>
      <c r="Z76" s="923"/>
      <c r="AA76" s="923"/>
      <c r="AB76" s="923"/>
      <c r="AC76" s="923"/>
      <c r="AD76" s="923"/>
      <c r="AE76" s="923"/>
      <c r="AF76" s="923"/>
      <c r="AG76" s="923"/>
      <c r="AH76" s="923"/>
      <c r="AI76" s="924"/>
      <c r="AJ76" s="898">
        <f t="shared" si="17"/>
        <v>0</v>
      </c>
      <c r="AK76" s="899"/>
      <c r="AL76" s="899"/>
      <c r="AM76" s="899"/>
      <c r="AN76" s="900"/>
      <c r="AO76" s="901"/>
      <c r="AP76" s="902"/>
      <c r="AQ76" s="902"/>
      <c r="AR76" s="902"/>
      <c r="AS76" s="903"/>
      <c r="AT76" s="898"/>
      <c r="AU76" s="899"/>
      <c r="AV76" s="899"/>
      <c r="AW76" s="899"/>
      <c r="AX76" s="900"/>
      <c r="AY76" s="901"/>
      <c r="AZ76" s="902"/>
      <c r="BA76" s="902"/>
      <c r="BB76" s="902"/>
      <c r="BC76" s="903"/>
      <c r="BD76" s="901"/>
      <c r="BE76" s="902"/>
      <c r="BF76" s="902"/>
      <c r="BG76" s="902"/>
      <c r="BH76" s="903"/>
      <c r="BI76" s="901"/>
      <c r="BJ76" s="902"/>
      <c r="BK76" s="902"/>
      <c r="BL76" s="902"/>
      <c r="BM76" s="903"/>
      <c r="BN76" s="901"/>
      <c r="BO76" s="902"/>
      <c r="BP76" s="902"/>
      <c r="BQ76" s="902"/>
      <c r="BR76" s="903"/>
      <c r="BS76" s="901"/>
      <c r="BT76" s="902"/>
      <c r="BU76" s="902"/>
      <c r="BV76" s="902"/>
      <c r="BW76" s="903"/>
      <c r="BX76" s="306">
        <f t="shared" si="19"/>
        <v>72</v>
      </c>
    </row>
    <row r="77" spans="1:76" x14ac:dyDescent="0.25">
      <c r="A77" s="19"/>
      <c r="B77" s="244">
        <f t="shared" si="18"/>
        <v>73</v>
      </c>
      <c r="C77" s="453"/>
      <c r="D77" s="289"/>
      <c r="E77" s="592"/>
      <c r="F77" s="593"/>
      <c r="G77" s="594"/>
      <c r="H77" s="594"/>
      <c r="I77" s="290"/>
      <c r="J77" s="617"/>
      <c r="K77" s="618"/>
      <c r="L77" s="619"/>
      <c r="M77" s="619"/>
      <c r="N77" s="292"/>
      <c r="O77" s="293"/>
      <c r="P77" s="925" t="s">
        <v>69</v>
      </c>
      <c r="Q77" s="926"/>
      <c r="R77" s="926"/>
      <c r="S77" s="926"/>
      <c r="T77" s="926"/>
      <c r="U77" s="926"/>
      <c r="V77" s="926"/>
      <c r="W77" s="926"/>
      <c r="X77" s="926"/>
      <c r="Y77" s="926"/>
      <c r="Z77" s="926"/>
      <c r="AA77" s="926"/>
      <c r="AB77" s="926"/>
      <c r="AC77" s="926"/>
      <c r="AD77" s="926"/>
      <c r="AE77" s="926"/>
      <c r="AF77" s="926"/>
      <c r="AG77" s="926"/>
      <c r="AH77" s="926"/>
      <c r="AI77" s="927"/>
      <c r="AJ77" s="898">
        <f t="shared" si="17"/>
        <v>0</v>
      </c>
      <c r="AK77" s="899"/>
      <c r="AL77" s="899"/>
      <c r="AM77" s="899"/>
      <c r="AN77" s="900"/>
      <c r="AO77" s="898">
        <f>SUM(AO66:AS76)</f>
        <v>0</v>
      </c>
      <c r="AP77" s="899"/>
      <c r="AQ77" s="899"/>
      <c r="AR77" s="899"/>
      <c r="AS77" s="900"/>
      <c r="AT77" s="898">
        <f>SUM(AT66:AX76)</f>
        <v>0</v>
      </c>
      <c r="AU77" s="899"/>
      <c r="AV77" s="899"/>
      <c r="AW77" s="899"/>
      <c r="AX77" s="900"/>
      <c r="AY77" s="898">
        <f>SUM(AY66:BC76)</f>
        <v>0</v>
      </c>
      <c r="AZ77" s="899"/>
      <c r="BA77" s="899"/>
      <c r="BB77" s="899"/>
      <c r="BC77" s="900"/>
      <c r="BD77" s="898">
        <f>SUM(BD66:BH76)</f>
        <v>0</v>
      </c>
      <c r="BE77" s="899"/>
      <c r="BF77" s="899"/>
      <c r="BG77" s="899"/>
      <c r="BH77" s="900"/>
      <c r="BI77" s="898">
        <f>SUM(BI66:BM76)</f>
        <v>0</v>
      </c>
      <c r="BJ77" s="899"/>
      <c r="BK77" s="899"/>
      <c r="BL77" s="899"/>
      <c r="BM77" s="900"/>
      <c r="BN77" s="898">
        <f>SUM(BN66:BR76)</f>
        <v>0</v>
      </c>
      <c r="BO77" s="899"/>
      <c r="BP77" s="899"/>
      <c r="BQ77" s="899"/>
      <c r="BR77" s="900"/>
      <c r="BS77" s="898">
        <f>SUM(BS66:BW76)</f>
        <v>0</v>
      </c>
      <c r="BT77" s="899"/>
      <c r="BU77" s="899"/>
      <c r="BV77" s="899"/>
      <c r="BW77" s="900"/>
      <c r="BX77" s="306">
        <f t="shared" si="19"/>
        <v>73</v>
      </c>
    </row>
    <row r="78" spans="1:76" x14ac:dyDescent="0.25">
      <c r="A78" s="19"/>
      <c r="B78" s="244">
        <f t="shared" si="18"/>
        <v>74</v>
      </c>
      <c r="C78" s="453"/>
      <c r="D78" s="295"/>
      <c r="E78" s="595"/>
      <c r="F78" s="595"/>
      <c r="G78" s="596"/>
      <c r="H78" s="596"/>
      <c r="I78" s="296"/>
      <c r="J78" s="620"/>
      <c r="K78" s="620"/>
      <c r="L78" s="621"/>
      <c r="M78" s="621"/>
      <c r="N78" s="297"/>
      <c r="O78" s="298"/>
      <c r="P78" s="298"/>
      <c r="Q78" s="299"/>
      <c r="R78" s="299"/>
      <c r="S78" s="299"/>
      <c r="T78" s="299"/>
      <c r="U78" s="299"/>
      <c r="V78" s="299"/>
      <c r="W78" s="299"/>
      <c r="X78" s="299"/>
      <c r="Y78" s="299"/>
      <c r="Z78" s="299"/>
      <c r="AA78" s="299"/>
      <c r="AB78" s="299"/>
      <c r="AC78" s="299"/>
      <c r="AD78" s="299"/>
      <c r="AE78" s="299"/>
      <c r="AF78" s="299"/>
      <c r="AG78" s="299"/>
      <c r="AH78" s="299"/>
      <c r="AI78" s="299"/>
      <c r="AJ78" s="299"/>
      <c r="AK78" s="299"/>
      <c r="AL78" s="299"/>
      <c r="AM78" s="299"/>
      <c r="AN78" s="299"/>
      <c r="AO78" s="299"/>
      <c r="AP78" s="299"/>
      <c r="AQ78" s="299"/>
      <c r="AR78" s="299"/>
      <c r="AS78" s="299"/>
      <c r="AT78" s="299"/>
      <c r="AU78" s="299"/>
      <c r="AV78" s="299"/>
      <c r="AW78" s="299"/>
      <c r="AX78" s="299"/>
      <c r="AY78" s="299"/>
      <c r="AZ78" s="299"/>
      <c r="BA78" s="299"/>
      <c r="BB78" s="299"/>
      <c r="BC78" s="299"/>
      <c r="BD78" s="299"/>
      <c r="BE78" s="299"/>
      <c r="BF78" s="299"/>
      <c r="BG78" s="299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  <c r="BU78" s="299"/>
      <c r="BV78" s="299"/>
      <c r="BW78" s="299"/>
      <c r="BX78" s="306">
        <f t="shared" si="19"/>
        <v>74</v>
      </c>
    </row>
    <row r="79" spans="1:76" x14ac:dyDescent="0.25">
      <c r="A79" s="19"/>
      <c r="B79" s="244">
        <f t="shared" si="18"/>
        <v>75</v>
      </c>
      <c r="C79" s="402" t="s">
        <v>185</v>
      </c>
      <c r="D79" s="291"/>
      <c r="E79" s="907" t="s">
        <v>186</v>
      </c>
      <c r="F79" s="908"/>
      <c r="G79" s="908"/>
      <c r="H79" s="909"/>
      <c r="I79" s="458"/>
      <c r="J79" s="910" t="s">
        <v>187</v>
      </c>
      <c r="K79" s="911"/>
      <c r="L79" s="911"/>
      <c r="M79" s="912"/>
      <c r="N79" s="448"/>
      <c r="O79" s="448"/>
      <c r="P79" s="913" t="s">
        <v>188</v>
      </c>
      <c r="Q79" s="914"/>
      <c r="R79" s="914"/>
      <c r="S79" s="914"/>
      <c r="T79" s="914"/>
      <c r="U79" s="914"/>
      <c r="V79" s="914"/>
      <c r="W79" s="914"/>
      <c r="X79" s="914"/>
      <c r="Y79" s="914"/>
      <c r="Z79" s="914"/>
      <c r="AA79" s="914"/>
      <c r="AB79" s="914"/>
      <c r="AC79" s="914"/>
      <c r="AD79" s="915"/>
      <c r="AE79" s="913" t="s">
        <v>189</v>
      </c>
      <c r="AF79" s="914"/>
      <c r="AG79" s="914"/>
      <c r="AH79" s="914"/>
      <c r="AI79" s="914"/>
      <c r="AJ79" s="914"/>
      <c r="AK79" s="914"/>
      <c r="AL79" s="914"/>
      <c r="AM79" s="914"/>
      <c r="AN79" s="914"/>
      <c r="AO79" s="914"/>
      <c r="AP79" s="914"/>
      <c r="AQ79" s="914"/>
      <c r="AR79" s="914"/>
      <c r="AS79" s="915"/>
      <c r="AT79" s="913" t="s">
        <v>190</v>
      </c>
      <c r="AU79" s="914"/>
      <c r="AV79" s="914"/>
      <c r="AW79" s="914"/>
      <c r="AX79" s="914"/>
      <c r="AY79" s="914"/>
      <c r="AZ79" s="914"/>
      <c r="BA79" s="914"/>
      <c r="BB79" s="914"/>
      <c r="BC79" s="914"/>
      <c r="BD79" s="914"/>
      <c r="BE79" s="914"/>
      <c r="BF79" s="914"/>
      <c r="BG79" s="914"/>
      <c r="BH79" s="915"/>
      <c r="BI79" s="913" t="s">
        <v>191</v>
      </c>
      <c r="BJ79" s="914"/>
      <c r="BK79" s="914"/>
      <c r="BL79" s="914"/>
      <c r="BM79" s="914"/>
      <c r="BN79" s="914"/>
      <c r="BO79" s="914"/>
      <c r="BP79" s="914"/>
      <c r="BQ79" s="914"/>
      <c r="BR79" s="914"/>
      <c r="BS79" s="914"/>
      <c r="BT79" s="914"/>
      <c r="BU79" s="914"/>
      <c r="BV79" s="914"/>
      <c r="BW79" s="915"/>
      <c r="BX79" s="306">
        <f t="shared" si="19"/>
        <v>75</v>
      </c>
    </row>
    <row r="80" spans="1:76" x14ac:dyDescent="0.25">
      <c r="A80" s="19"/>
      <c r="B80" s="244">
        <f t="shared" si="18"/>
        <v>76</v>
      </c>
      <c r="C80" s="403" t="s">
        <v>192</v>
      </c>
      <c r="D80" s="300"/>
      <c r="E80" s="597" t="s">
        <v>84</v>
      </c>
      <c r="F80" s="916">
        <v>0</v>
      </c>
      <c r="G80" s="916"/>
      <c r="H80" s="917"/>
      <c r="I80" s="301"/>
      <c r="J80" s="622" t="s">
        <v>84</v>
      </c>
      <c r="K80" s="918">
        <v>0</v>
      </c>
      <c r="L80" s="918"/>
      <c r="M80" s="919"/>
      <c r="N80" s="302"/>
      <c r="O80" s="302"/>
      <c r="P80" s="559" t="s">
        <v>84</v>
      </c>
      <c r="Q80" s="920">
        <v>0</v>
      </c>
      <c r="R80" s="920"/>
      <c r="S80" s="920"/>
      <c r="T80" s="920"/>
      <c r="U80" s="920"/>
      <c r="V80" s="920"/>
      <c r="W80" s="920"/>
      <c r="X80" s="920"/>
      <c r="Y80" s="920"/>
      <c r="Z80" s="920"/>
      <c r="AA80" s="920"/>
      <c r="AB80" s="920"/>
      <c r="AC80" s="920"/>
      <c r="AD80" s="921"/>
      <c r="AE80" s="623">
        <v>1</v>
      </c>
      <c r="AF80" s="920">
        <v>0</v>
      </c>
      <c r="AG80" s="920"/>
      <c r="AH80" s="920"/>
      <c r="AI80" s="920"/>
      <c r="AJ80" s="920"/>
      <c r="AK80" s="920"/>
      <c r="AL80" s="920"/>
      <c r="AM80" s="920"/>
      <c r="AN80" s="920"/>
      <c r="AO80" s="920"/>
      <c r="AP80" s="920"/>
      <c r="AQ80" s="920"/>
      <c r="AR80" s="920"/>
      <c r="AS80" s="921"/>
      <c r="AT80" s="623">
        <v>1</v>
      </c>
      <c r="AU80" s="920">
        <v>0</v>
      </c>
      <c r="AV80" s="920"/>
      <c r="AW80" s="920"/>
      <c r="AX80" s="920"/>
      <c r="AY80" s="920"/>
      <c r="AZ80" s="920"/>
      <c r="BA80" s="920"/>
      <c r="BB80" s="920"/>
      <c r="BC80" s="920"/>
      <c r="BD80" s="920"/>
      <c r="BE80" s="920"/>
      <c r="BF80" s="920"/>
      <c r="BG80" s="920"/>
      <c r="BH80" s="921"/>
      <c r="BI80" s="623" t="s">
        <v>84</v>
      </c>
      <c r="BJ80" s="920">
        <v>0</v>
      </c>
      <c r="BK80" s="920"/>
      <c r="BL80" s="920"/>
      <c r="BM80" s="920"/>
      <c r="BN80" s="920"/>
      <c r="BO80" s="920"/>
      <c r="BP80" s="920"/>
      <c r="BQ80" s="920"/>
      <c r="BR80" s="920"/>
      <c r="BS80" s="920"/>
      <c r="BT80" s="920"/>
      <c r="BU80" s="920"/>
      <c r="BV80" s="920"/>
      <c r="BW80" s="921"/>
      <c r="BX80" s="306">
        <f t="shared" si="19"/>
        <v>76</v>
      </c>
    </row>
    <row r="81" spans="1:76" x14ac:dyDescent="0.25">
      <c r="A81" s="19"/>
      <c r="B81" s="244">
        <f t="shared" si="18"/>
        <v>77</v>
      </c>
      <c r="C81" s="403" t="s">
        <v>193</v>
      </c>
      <c r="D81" s="300"/>
      <c r="E81" s="597" t="s">
        <v>84</v>
      </c>
      <c r="F81" s="916">
        <v>0</v>
      </c>
      <c r="G81" s="916"/>
      <c r="H81" s="917"/>
      <c r="I81" s="303"/>
      <c r="J81" s="622" t="s">
        <v>84</v>
      </c>
      <c r="K81" s="918">
        <v>0</v>
      </c>
      <c r="L81" s="918"/>
      <c r="M81" s="919"/>
      <c r="N81" s="303"/>
      <c r="O81" s="303"/>
      <c r="P81" s="559" t="s">
        <v>84</v>
      </c>
      <c r="Q81" s="920">
        <v>0</v>
      </c>
      <c r="R81" s="920"/>
      <c r="S81" s="920"/>
      <c r="T81" s="920"/>
      <c r="U81" s="920"/>
      <c r="V81" s="920"/>
      <c r="W81" s="920"/>
      <c r="X81" s="920"/>
      <c r="Y81" s="920"/>
      <c r="Z81" s="920"/>
      <c r="AA81" s="920"/>
      <c r="AB81" s="920"/>
      <c r="AC81" s="920"/>
      <c r="AD81" s="921"/>
      <c r="AE81" s="623" t="s">
        <v>84</v>
      </c>
      <c r="AF81" s="920">
        <v>0</v>
      </c>
      <c r="AG81" s="920"/>
      <c r="AH81" s="920"/>
      <c r="AI81" s="920"/>
      <c r="AJ81" s="920"/>
      <c r="AK81" s="920"/>
      <c r="AL81" s="920"/>
      <c r="AM81" s="920"/>
      <c r="AN81" s="920"/>
      <c r="AO81" s="920"/>
      <c r="AP81" s="920"/>
      <c r="AQ81" s="920"/>
      <c r="AR81" s="920"/>
      <c r="AS81" s="921"/>
      <c r="AT81" s="623" t="s">
        <v>84</v>
      </c>
      <c r="AU81" s="920">
        <v>0</v>
      </c>
      <c r="AV81" s="920"/>
      <c r="AW81" s="920"/>
      <c r="AX81" s="920"/>
      <c r="AY81" s="920"/>
      <c r="AZ81" s="920"/>
      <c r="BA81" s="920"/>
      <c r="BB81" s="920"/>
      <c r="BC81" s="920"/>
      <c r="BD81" s="920"/>
      <c r="BE81" s="920"/>
      <c r="BF81" s="920"/>
      <c r="BG81" s="920"/>
      <c r="BH81" s="921"/>
      <c r="BI81" s="623" t="s">
        <v>84</v>
      </c>
      <c r="BJ81" s="920">
        <v>0</v>
      </c>
      <c r="BK81" s="920"/>
      <c r="BL81" s="920"/>
      <c r="BM81" s="920"/>
      <c r="BN81" s="920"/>
      <c r="BO81" s="920"/>
      <c r="BP81" s="920"/>
      <c r="BQ81" s="920"/>
      <c r="BR81" s="920"/>
      <c r="BS81" s="920"/>
      <c r="BT81" s="920"/>
      <c r="BU81" s="920"/>
      <c r="BV81" s="920"/>
      <c r="BW81" s="921"/>
      <c r="BX81" s="306">
        <f t="shared" si="19"/>
        <v>77</v>
      </c>
    </row>
    <row r="82" spans="1:76" x14ac:dyDescent="0.25">
      <c r="A82" s="19"/>
      <c r="B82" s="244">
        <f t="shared" si="18"/>
        <v>78</v>
      </c>
      <c r="C82" s="403" t="s">
        <v>194</v>
      </c>
      <c r="D82" s="300"/>
      <c r="E82" s="597" t="s">
        <v>84</v>
      </c>
      <c r="F82" s="916">
        <v>0</v>
      </c>
      <c r="G82" s="916"/>
      <c r="H82" s="917"/>
      <c r="I82" s="303"/>
      <c r="J82" s="622" t="s">
        <v>84</v>
      </c>
      <c r="K82" s="918">
        <v>0</v>
      </c>
      <c r="L82" s="918"/>
      <c r="M82" s="919"/>
      <c r="N82" s="303"/>
      <c r="O82" s="303"/>
      <c r="P82" s="559" t="s">
        <v>84</v>
      </c>
      <c r="Q82" s="920">
        <v>0</v>
      </c>
      <c r="R82" s="920"/>
      <c r="S82" s="920"/>
      <c r="T82" s="920"/>
      <c r="U82" s="920"/>
      <c r="V82" s="920"/>
      <c r="W82" s="920"/>
      <c r="X82" s="920"/>
      <c r="Y82" s="920"/>
      <c r="Z82" s="920"/>
      <c r="AA82" s="920"/>
      <c r="AB82" s="920"/>
      <c r="AC82" s="920"/>
      <c r="AD82" s="921"/>
      <c r="AE82" s="623" t="s">
        <v>84</v>
      </c>
      <c r="AF82" s="920">
        <v>0</v>
      </c>
      <c r="AG82" s="920"/>
      <c r="AH82" s="920"/>
      <c r="AI82" s="920"/>
      <c r="AJ82" s="920"/>
      <c r="AK82" s="920"/>
      <c r="AL82" s="920"/>
      <c r="AM82" s="920"/>
      <c r="AN82" s="920"/>
      <c r="AO82" s="920"/>
      <c r="AP82" s="920"/>
      <c r="AQ82" s="920"/>
      <c r="AR82" s="920"/>
      <c r="AS82" s="921"/>
      <c r="AT82" s="623" t="s">
        <v>84</v>
      </c>
      <c r="AU82" s="920">
        <v>0</v>
      </c>
      <c r="AV82" s="920"/>
      <c r="AW82" s="920"/>
      <c r="AX82" s="920"/>
      <c r="AY82" s="920"/>
      <c r="AZ82" s="920"/>
      <c r="BA82" s="920"/>
      <c r="BB82" s="920"/>
      <c r="BC82" s="920"/>
      <c r="BD82" s="920"/>
      <c r="BE82" s="920"/>
      <c r="BF82" s="920"/>
      <c r="BG82" s="920"/>
      <c r="BH82" s="921"/>
      <c r="BI82" s="623" t="s">
        <v>84</v>
      </c>
      <c r="BJ82" s="920">
        <v>0</v>
      </c>
      <c r="BK82" s="920"/>
      <c r="BL82" s="920"/>
      <c r="BM82" s="920"/>
      <c r="BN82" s="920"/>
      <c r="BO82" s="920"/>
      <c r="BP82" s="920"/>
      <c r="BQ82" s="920"/>
      <c r="BR82" s="920"/>
      <c r="BS82" s="920"/>
      <c r="BT82" s="920"/>
      <c r="BU82" s="920"/>
      <c r="BV82" s="920"/>
      <c r="BW82" s="921"/>
      <c r="BX82" s="306">
        <f t="shared" si="19"/>
        <v>78</v>
      </c>
    </row>
    <row r="83" spans="1:76" x14ac:dyDescent="0.25">
      <c r="A83" s="19"/>
      <c r="B83" s="244">
        <f t="shared" si="18"/>
        <v>79</v>
      </c>
      <c r="C83" s="403" t="s">
        <v>195</v>
      </c>
      <c r="D83" s="300"/>
      <c r="E83" s="597" t="s">
        <v>84</v>
      </c>
      <c r="F83" s="916">
        <v>0</v>
      </c>
      <c r="G83" s="916"/>
      <c r="H83" s="917"/>
      <c r="I83" s="304"/>
      <c r="J83" s="622" t="s">
        <v>84</v>
      </c>
      <c r="K83" s="918">
        <v>0</v>
      </c>
      <c r="L83" s="918"/>
      <c r="M83" s="919"/>
      <c r="N83" s="304"/>
      <c r="O83" s="304"/>
      <c r="P83" s="559" t="s">
        <v>84</v>
      </c>
      <c r="Q83" s="920">
        <v>0</v>
      </c>
      <c r="R83" s="920"/>
      <c r="S83" s="920"/>
      <c r="T83" s="920"/>
      <c r="U83" s="920"/>
      <c r="V83" s="920"/>
      <c r="W83" s="920"/>
      <c r="X83" s="920"/>
      <c r="Y83" s="920"/>
      <c r="Z83" s="920"/>
      <c r="AA83" s="920"/>
      <c r="AB83" s="920"/>
      <c r="AC83" s="920"/>
      <c r="AD83" s="921"/>
      <c r="AE83" s="623" t="s">
        <v>84</v>
      </c>
      <c r="AF83" s="920">
        <v>0</v>
      </c>
      <c r="AG83" s="920"/>
      <c r="AH83" s="920"/>
      <c r="AI83" s="920"/>
      <c r="AJ83" s="920"/>
      <c r="AK83" s="920"/>
      <c r="AL83" s="920"/>
      <c r="AM83" s="920"/>
      <c r="AN83" s="920"/>
      <c r="AO83" s="920"/>
      <c r="AP83" s="920"/>
      <c r="AQ83" s="920"/>
      <c r="AR83" s="920"/>
      <c r="AS83" s="921"/>
      <c r="AT83" s="623" t="s">
        <v>84</v>
      </c>
      <c r="AU83" s="920">
        <v>0</v>
      </c>
      <c r="AV83" s="920"/>
      <c r="AW83" s="920"/>
      <c r="AX83" s="920"/>
      <c r="AY83" s="920"/>
      <c r="AZ83" s="920"/>
      <c r="BA83" s="920"/>
      <c r="BB83" s="920"/>
      <c r="BC83" s="920"/>
      <c r="BD83" s="920"/>
      <c r="BE83" s="920"/>
      <c r="BF83" s="920"/>
      <c r="BG83" s="920"/>
      <c r="BH83" s="921"/>
      <c r="BI83" s="623" t="s">
        <v>84</v>
      </c>
      <c r="BJ83" s="920">
        <v>0</v>
      </c>
      <c r="BK83" s="920"/>
      <c r="BL83" s="920"/>
      <c r="BM83" s="920"/>
      <c r="BN83" s="920"/>
      <c r="BO83" s="920"/>
      <c r="BP83" s="920"/>
      <c r="BQ83" s="920"/>
      <c r="BR83" s="920"/>
      <c r="BS83" s="920"/>
      <c r="BT83" s="920"/>
      <c r="BU83" s="920"/>
      <c r="BV83" s="920"/>
      <c r="BW83" s="921"/>
      <c r="BX83" s="306">
        <f t="shared" si="19"/>
        <v>79</v>
      </c>
    </row>
    <row r="84" spans="1:76" x14ac:dyDescent="0.25">
      <c r="F84" s="788"/>
      <c r="G84" s="788"/>
      <c r="K84" s="788"/>
    </row>
  </sheetData>
  <sheetProtection insertHyperlinks="0" selectLockedCells="1"/>
  <mergeCells count="554">
    <mergeCell ref="P72:AI72"/>
    <mergeCell ref="P73:AI73"/>
    <mergeCell ref="P74:AI74"/>
    <mergeCell ref="P75:AI75"/>
    <mergeCell ref="P76:AI76"/>
    <mergeCell ref="P77:AI77"/>
    <mergeCell ref="P66:AI66"/>
    <mergeCell ref="P67:AI67"/>
    <mergeCell ref="P68:AI68"/>
    <mergeCell ref="P69:AI69"/>
    <mergeCell ref="P70:AI70"/>
    <mergeCell ref="P71:AI71"/>
    <mergeCell ref="F83:H83"/>
    <mergeCell ref="K83:M83"/>
    <mergeCell ref="Q83:AD83"/>
    <mergeCell ref="AF83:AS83"/>
    <mergeCell ref="AU83:BH83"/>
    <mergeCell ref="BJ83:BW83"/>
    <mergeCell ref="F82:H82"/>
    <mergeCell ref="K82:M82"/>
    <mergeCell ref="Q82:AD82"/>
    <mergeCell ref="AF82:AS82"/>
    <mergeCell ref="AU82:BH82"/>
    <mergeCell ref="BJ82:BW82"/>
    <mergeCell ref="F81:H81"/>
    <mergeCell ref="K81:M81"/>
    <mergeCell ref="Q81:AD81"/>
    <mergeCell ref="AF81:AS81"/>
    <mergeCell ref="AU81:BH81"/>
    <mergeCell ref="BJ81:BW81"/>
    <mergeCell ref="F80:H80"/>
    <mergeCell ref="K80:M80"/>
    <mergeCell ref="Q80:AD80"/>
    <mergeCell ref="AF80:AS80"/>
    <mergeCell ref="AU80:BH80"/>
    <mergeCell ref="BJ80:BW80"/>
    <mergeCell ref="E79:H79"/>
    <mergeCell ref="J79:M79"/>
    <mergeCell ref="P79:AD79"/>
    <mergeCell ref="AE79:AS79"/>
    <mergeCell ref="AT79:BH79"/>
    <mergeCell ref="BI79:BW79"/>
    <mergeCell ref="BN76:BR76"/>
    <mergeCell ref="BS76:BW76"/>
    <mergeCell ref="AJ77:AN77"/>
    <mergeCell ref="AO77:AS77"/>
    <mergeCell ref="AT77:AX77"/>
    <mergeCell ref="AY77:BC77"/>
    <mergeCell ref="BD77:BH77"/>
    <mergeCell ref="BI77:BM77"/>
    <mergeCell ref="BN77:BR77"/>
    <mergeCell ref="BS77:BW77"/>
    <mergeCell ref="AJ76:AN76"/>
    <mergeCell ref="AO76:AS76"/>
    <mergeCell ref="AT76:AX76"/>
    <mergeCell ref="AY76:BC76"/>
    <mergeCell ref="BD76:BH76"/>
    <mergeCell ref="BI76:BM76"/>
    <mergeCell ref="BN74:BR74"/>
    <mergeCell ref="BS74:BW74"/>
    <mergeCell ref="AJ75:AN75"/>
    <mergeCell ref="AO75:AS75"/>
    <mergeCell ref="AT75:AX75"/>
    <mergeCell ref="AY75:BC75"/>
    <mergeCell ref="BD75:BH75"/>
    <mergeCell ref="BI75:BM75"/>
    <mergeCell ref="BN75:BR75"/>
    <mergeCell ref="BS75:BW75"/>
    <mergeCell ref="AJ74:AN74"/>
    <mergeCell ref="AO74:AS74"/>
    <mergeCell ref="AT74:AX74"/>
    <mergeCell ref="AY74:BC74"/>
    <mergeCell ref="BD74:BH74"/>
    <mergeCell ref="BI74:BM74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AJ73:AN73"/>
    <mergeCell ref="AO73:AS73"/>
    <mergeCell ref="AT73:AX73"/>
    <mergeCell ref="AY73:BC73"/>
    <mergeCell ref="BD73:BH73"/>
    <mergeCell ref="BI73:BM73"/>
    <mergeCell ref="BN73:BR73"/>
    <mergeCell ref="BS73:BW73"/>
    <mergeCell ref="BD70:BH70"/>
    <mergeCell ref="BI70:BM70"/>
    <mergeCell ref="BN70:BR70"/>
    <mergeCell ref="BS70:BW70"/>
    <mergeCell ref="AJ71:AN71"/>
    <mergeCell ref="AO71:AS71"/>
    <mergeCell ref="AT71:AX71"/>
    <mergeCell ref="AY71:BC71"/>
    <mergeCell ref="BD71:BH71"/>
    <mergeCell ref="BI71:BM71"/>
    <mergeCell ref="BN71:BR71"/>
    <mergeCell ref="BS71:BW71"/>
    <mergeCell ref="AT68:AX68"/>
    <mergeCell ref="F70:G70"/>
    <mergeCell ref="K70:L70"/>
    <mergeCell ref="N70:O70"/>
    <mergeCell ref="AJ70:AN70"/>
    <mergeCell ref="AO70:AS70"/>
    <mergeCell ref="AT70:AX70"/>
    <mergeCell ref="AT69:AX69"/>
    <mergeCell ref="AY69:BC69"/>
    <mergeCell ref="AY70:BC70"/>
    <mergeCell ref="F69:G69"/>
    <mergeCell ref="K69:L69"/>
    <mergeCell ref="N69:O69"/>
    <mergeCell ref="AJ69:AN69"/>
    <mergeCell ref="AO69:AS69"/>
    <mergeCell ref="F68:G68"/>
    <mergeCell ref="K68:L68"/>
    <mergeCell ref="N68:O68"/>
    <mergeCell ref="AJ68:AN68"/>
    <mergeCell ref="AO68:AS68"/>
    <mergeCell ref="BN66:BR66"/>
    <mergeCell ref="BS66:BW66"/>
    <mergeCell ref="BI69:BM69"/>
    <mergeCell ref="BN69:BR69"/>
    <mergeCell ref="BS69:BW69"/>
    <mergeCell ref="AY68:BC68"/>
    <mergeCell ref="BD68:BH68"/>
    <mergeCell ref="BI68:BM68"/>
    <mergeCell ref="BN68:BR68"/>
    <mergeCell ref="BS68:BW68"/>
    <mergeCell ref="BD69:BH69"/>
    <mergeCell ref="F67:G67"/>
    <mergeCell ref="K67:L67"/>
    <mergeCell ref="N67:O67"/>
    <mergeCell ref="AJ67:AN67"/>
    <mergeCell ref="AO67:AS67"/>
    <mergeCell ref="BD65:BH65"/>
    <mergeCell ref="BI65:BM65"/>
    <mergeCell ref="BN65:BR65"/>
    <mergeCell ref="BS65:BW65"/>
    <mergeCell ref="F66:G66"/>
    <mergeCell ref="K66:L66"/>
    <mergeCell ref="N66:O66"/>
    <mergeCell ref="AJ66:AN66"/>
    <mergeCell ref="AO66:AS66"/>
    <mergeCell ref="AT66:AX66"/>
    <mergeCell ref="AT67:AX67"/>
    <mergeCell ref="AY67:BC67"/>
    <mergeCell ref="BD67:BH67"/>
    <mergeCell ref="BI67:BM67"/>
    <mergeCell ref="BN67:BR67"/>
    <mergeCell ref="BS67:BW67"/>
    <mergeCell ref="AY66:BC66"/>
    <mergeCell ref="BD66:BH66"/>
    <mergeCell ref="BI66:BM66"/>
    <mergeCell ref="BJ63:BV63"/>
    <mergeCell ref="F64:G64"/>
    <mergeCell ref="K64:L64"/>
    <mergeCell ref="F65:G65"/>
    <mergeCell ref="K65:L65"/>
    <mergeCell ref="N65:O65"/>
    <mergeCell ref="AJ65:AN65"/>
    <mergeCell ref="AO65:AS65"/>
    <mergeCell ref="AT65:AX65"/>
    <mergeCell ref="AY65:BC65"/>
    <mergeCell ref="F63:G63"/>
    <mergeCell ref="K63:L63"/>
    <mergeCell ref="N63:O63"/>
    <mergeCell ref="Q63:AC63"/>
    <mergeCell ref="AF63:AR63"/>
    <mergeCell ref="AU63:BG63"/>
    <mergeCell ref="BJ61:BV61"/>
    <mergeCell ref="F62:G62"/>
    <mergeCell ref="K62:L62"/>
    <mergeCell ref="N62:O62"/>
    <mergeCell ref="Q62:AC62"/>
    <mergeCell ref="AF62:AR62"/>
    <mergeCell ref="AU62:BG62"/>
    <mergeCell ref="BJ62:BV62"/>
    <mergeCell ref="F61:G61"/>
    <mergeCell ref="K61:L61"/>
    <mergeCell ref="N61:O61"/>
    <mergeCell ref="Q61:AC61"/>
    <mergeCell ref="AF61:AR61"/>
    <mergeCell ref="AU61:BG61"/>
    <mergeCell ref="BJ59:BV59"/>
    <mergeCell ref="F60:G60"/>
    <mergeCell ref="K60:L60"/>
    <mergeCell ref="N60:O60"/>
    <mergeCell ref="Q60:AC60"/>
    <mergeCell ref="AF60:AR60"/>
    <mergeCell ref="AU60:BG60"/>
    <mergeCell ref="BJ60:BV60"/>
    <mergeCell ref="F59:G59"/>
    <mergeCell ref="K59:L59"/>
    <mergeCell ref="N59:O59"/>
    <mergeCell ref="Q59:AC59"/>
    <mergeCell ref="AF59:AR59"/>
    <mergeCell ref="AU59:BG59"/>
    <mergeCell ref="BJ57:BV57"/>
    <mergeCell ref="F58:G58"/>
    <mergeCell ref="K58:L58"/>
    <mergeCell ref="N58:O58"/>
    <mergeCell ref="Q58:AC58"/>
    <mergeCell ref="AF58:AR58"/>
    <mergeCell ref="AU58:BG58"/>
    <mergeCell ref="BJ58:BV58"/>
    <mergeCell ref="F57:G57"/>
    <mergeCell ref="K57:L57"/>
    <mergeCell ref="N57:O57"/>
    <mergeCell ref="Q57:AC57"/>
    <mergeCell ref="AF57:AR57"/>
    <mergeCell ref="AU57:BG57"/>
    <mergeCell ref="BJ55:BV55"/>
    <mergeCell ref="F56:G56"/>
    <mergeCell ref="K56:L56"/>
    <mergeCell ref="N56:O56"/>
    <mergeCell ref="Q56:AC56"/>
    <mergeCell ref="AF56:AR56"/>
    <mergeCell ref="AU56:BG56"/>
    <mergeCell ref="BJ56:BV56"/>
    <mergeCell ref="F55:G55"/>
    <mergeCell ref="K55:L55"/>
    <mergeCell ref="N55:O55"/>
    <mergeCell ref="Q55:AC55"/>
    <mergeCell ref="AF55:AR55"/>
    <mergeCell ref="AU55:BG55"/>
    <mergeCell ref="BJ53:BV53"/>
    <mergeCell ref="F54:G54"/>
    <mergeCell ref="K54:L54"/>
    <mergeCell ref="N54:O54"/>
    <mergeCell ref="Q54:AC54"/>
    <mergeCell ref="AF54:AR54"/>
    <mergeCell ref="AU54:BG54"/>
    <mergeCell ref="BJ54:BV54"/>
    <mergeCell ref="F53:G53"/>
    <mergeCell ref="K53:L53"/>
    <mergeCell ref="N53:O53"/>
    <mergeCell ref="Q53:AC53"/>
    <mergeCell ref="AF53:AR53"/>
    <mergeCell ref="AU53:BG53"/>
    <mergeCell ref="BJ51:BV51"/>
    <mergeCell ref="F52:G52"/>
    <mergeCell ref="K52:L52"/>
    <mergeCell ref="N52:O52"/>
    <mergeCell ref="Q52:AC52"/>
    <mergeCell ref="AF52:AR52"/>
    <mergeCell ref="AU52:BG52"/>
    <mergeCell ref="BJ52:BV52"/>
    <mergeCell ref="F51:G51"/>
    <mergeCell ref="K51:L51"/>
    <mergeCell ref="N51:O51"/>
    <mergeCell ref="Q51:AC51"/>
    <mergeCell ref="AF51:AR51"/>
    <mergeCell ref="AU51:BG51"/>
    <mergeCell ref="BJ49:BV49"/>
    <mergeCell ref="F50:G50"/>
    <mergeCell ref="K50:L50"/>
    <mergeCell ref="N50:O50"/>
    <mergeCell ref="Q50:AC50"/>
    <mergeCell ref="AF50:AR50"/>
    <mergeCell ref="AU50:BG50"/>
    <mergeCell ref="BJ50:BV50"/>
    <mergeCell ref="F49:G49"/>
    <mergeCell ref="K49:L49"/>
    <mergeCell ref="N49:O49"/>
    <mergeCell ref="Q49:AC49"/>
    <mergeCell ref="AF49:AR49"/>
    <mergeCell ref="AU49:BG49"/>
    <mergeCell ref="BJ47:BV47"/>
    <mergeCell ref="F48:G48"/>
    <mergeCell ref="K48:L48"/>
    <mergeCell ref="N48:O48"/>
    <mergeCell ref="Q48:AC48"/>
    <mergeCell ref="AF48:AR48"/>
    <mergeCell ref="AU48:BG48"/>
    <mergeCell ref="BJ48:BV48"/>
    <mergeCell ref="F47:G47"/>
    <mergeCell ref="K47:L47"/>
    <mergeCell ref="N47:O47"/>
    <mergeCell ref="Q47:AC47"/>
    <mergeCell ref="AF47:AR47"/>
    <mergeCell ref="AU47:BG47"/>
    <mergeCell ref="BJ43:BV43"/>
    <mergeCell ref="F46:G46"/>
    <mergeCell ref="K46:L46"/>
    <mergeCell ref="N46:O46"/>
    <mergeCell ref="Q46:AC46"/>
    <mergeCell ref="AF46:AR46"/>
    <mergeCell ref="AU46:BG46"/>
    <mergeCell ref="BJ46:BV46"/>
    <mergeCell ref="F43:G43"/>
    <mergeCell ref="K43:L43"/>
    <mergeCell ref="N43:O43"/>
    <mergeCell ref="Q43:AC43"/>
    <mergeCell ref="AF43:AR43"/>
    <mergeCell ref="AU43:BG43"/>
    <mergeCell ref="BJ41:BV41"/>
    <mergeCell ref="F42:G42"/>
    <mergeCell ref="K42:L42"/>
    <mergeCell ref="N42:O42"/>
    <mergeCell ref="Q42:AC42"/>
    <mergeCell ref="AF42:AR42"/>
    <mergeCell ref="AU42:BG42"/>
    <mergeCell ref="BJ42:BV42"/>
    <mergeCell ref="F41:G41"/>
    <mergeCell ref="K41:L41"/>
    <mergeCell ref="N41:O41"/>
    <mergeCell ref="Q41:AC41"/>
    <mergeCell ref="AF41:AR41"/>
    <mergeCell ref="AU41:BG41"/>
    <mergeCell ref="BJ39:BV39"/>
    <mergeCell ref="F40:G40"/>
    <mergeCell ref="K40:L40"/>
    <mergeCell ref="N40:O40"/>
    <mergeCell ref="Q40:AC40"/>
    <mergeCell ref="AF40:AR40"/>
    <mergeCell ref="AU40:BG40"/>
    <mergeCell ref="BJ40:BV40"/>
    <mergeCell ref="F39:G39"/>
    <mergeCell ref="K39:L39"/>
    <mergeCell ref="N39:O39"/>
    <mergeCell ref="Q39:AC39"/>
    <mergeCell ref="AF39:AR39"/>
    <mergeCell ref="AU39:BG39"/>
    <mergeCell ref="BJ37:BV37"/>
    <mergeCell ref="F38:G38"/>
    <mergeCell ref="K38:L38"/>
    <mergeCell ref="N38:O38"/>
    <mergeCell ref="Q38:AC38"/>
    <mergeCell ref="AF38:AR38"/>
    <mergeCell ref="AU38:BG38"/>
    <mergeCell ref="BJ38:BV38"/>
    <mergeCell ref="F37:G37"/>
    <mergeCell ref="K37:L37"/>
    <mergeCell ref="N37:O37"/>
    <mergeCell ref="Q37:AC37"/>
    <mergeCell ref="AF37:AR37"/>
    <mergeCell ref="AU37:BG37"/>
    <mergeCell ref="BJ35:BV35"/>
    <mergeCell ref="F36:G36"/>
    <mergeCell ref="K36:L36"/>
    <mergeCell ref="N36:O36"/>
    <mergeCell ref="Q36:AC36"/>
    <mergeCell ref="AF36:AR36"/>
    <mergeCell ref="AU36:BG36"/>
    <mergeCell ref="BJ36:BV36"/>
    <mergeCell ref="F35:G35"/>
    <mergeCell ref="K35:L35"/>
    <mergeCell ref="N35:O35"/>
    <mergeCell ref="Q35:AC35"/>
    <mergeCell ref="AF35:AR35"/>
    <mergeCell ref="AU35:BG35"/>
    <mergeCell ref="BJ33:BV33"/>
    <mergeCell ref="F34:G34"/>
    <mergeCell ref="K34:L34"/>
    <mergeCell ref="N34:O34"/>
    <mergeCell ref="Q34:AC34"/>
    <mergeCell ref="AF34:AR34"/>
    <mergeCell ref="AU34:BG34"/>
    <mergeCell ref="BJ34:BV34"/>
    <mergeCell ref="F33:G33"/>
    <mergeCell ref="K33:L33"/>
    <mergeCell ref="N33:O33"/>
    <mergeCell ref="Q33:AC33"/>
    <mergeCell ref="AF33:AR33"/>
    <mergeCell ref="AU33:BG33"/>
    <mergeCell ref="BJ31:BV31"/>
    <mergeCell ref="F32:G32"/>
    <mergeCell ref="K32:L32"/>
    <mergeCell ref="N32:O32"/>
    <mergeCell ref="Q32:AC32"/>
    <mergeCell ref="AF32:AR32"/>
    <mergeCell ref="AU32:BG32"/>
    <mergeCell ref="BJ32:BV32"/>
    <mergeCell ref="F31:G31"/>
    <mergeCell ref="K31:L31"/>
    <mergeCell ref="N31:O31"/>
    <mergeCell ref="Q31:AC31"/>
    <mergeCell ref="AF31:AR31"/>
    <mergeCell ref="AU31:BG31"/>
    <mergeCell ref="BJ29:BV29"/>
    <mergeCell ref="F30:G30"/>
    <mergeCell ref="K30:L30"/>
    <mergeCell ref="N30:O30"/>
    <mergeCell ref="Q30:AC30"/>
    <mergeCell ref="AF30:AR30"/>
    <mergeCell ref="AU30:BG30"/>
    <mergeCell ref="BJ30:BV30"/>
    <mergeCell ref="F29:G29"/>
    <mergeCell ref="K29:L29"/>
    <mergeCell ref="N29:O29"/>
    <mergeCell ref="Q29:AC29"/>
    <mergeCell ref="AF29:AR29"/>
    <mergeCell ref="AU29:BG29"/>
    <mergeCell ref="BJ27:BV27"/>
    <mergeCell ref="F28:G28"/>
    <mergeCell ref="K28:L28"/>
    <mergeCell ref="N28:O28"/>
    <mergeCell ref="Q28:AC28"/>
    <mergeCell ref="AF28:AR28"/>
    <mergeCell ref="AU28:BG28"/>
    <mergeCell ref="BJ28:BV28"/>
    <mergeCell ref="F27:G27"/>
    <mergeCell ref="K27:L27"/>
    <mergeCell ref="N27:O27"/>
    <mergeCell ref="Q27:AC27"/>
    <mergeCell ref="AF27:AR27"/>
    <mergeCell ref="AU27:BG27"/>
    <mergeCell ref="BJ24:BV24"/>
    <mergeCell ref="F26:G26"/>
    <mergeCell ref="K26:L26"/>
    <mergeCell ref="N26:O26"/>
    <mergeCell ref="Q26:AC26"/>
    <mergeCell ref="AF26:AR26"/>
    <mergeCell ref="AU26:BG26"/>
    <mergeCell ref="BJ26:BV26"/>
    <mergeCell ref="F24:G24"/>
    <mergeCell ref="K24:L24"/>
    <mergeCell ref="N24:O24"/>
    <mergeCell ref="Q24:AC24"/>
    <mergeCell ref="AF24:AR24"/>
    <mergeCell ref="AU24:BG24"/>
    <mergeCell ref="BJ22:BV22"/>
    <mergeCell ref="F23:G23"/>
    <mergeCell ref="K23:L23"/>
    <mergeCell ref="N23:O23"/>
    <mergeCell ref="Q23:AC23"/>
    <mergeCell ref="AF23:AR23"/>
    <mergeCell ref="AU23:BG23"/>
    <mergeCell ref="BJ23:BV23"/>
    <mergeCell ref="F22:G22"/>
    <mergeCell ref="K22:L22"/>
    <mergeCell ref="N22:O22"/>
    <mergeCell ref="Q22:AC22"/>
    <mergeCell ref="AF22:AR22"/>
    <mergeCell ref="AU22:BG22"/>
    <mergeCell ref="BJ20:BV20"/>
    <mergeCell ref="F21:G21"/>
    <mergeCell ref="K21:L21"/>
    <mergeCell ref="N21:O21"/>
    <mergeCell ref="Q21:AC21"/>
    <mergeCell ref="AF21:AR21"/>
    <mergeCell ref="AU21:BG21"/>
    <mergeCell ref="BJ21:BV21"/>
    <mergeCell ref="F20:G20"/>
    <mergeCell ref="K20:L20"/>
    <mergeCell ref="N20:O20"/>
    <mergeCell ref="Q20:AC20"/>
    <mergeCell ref="AF20:AR20"/>
    <mergeCell ref="AU20:BG20"/>
    <mergeCell ref="BJ18:BV18"/>
    <mergeCell ref="F19:G19"/>
    <mergeCell ref="K19:L19"/>
    <mergeCell ref="N19:O19"/>
    <mergeCell ref="Q19:AC19"/>
    <mergeCell ref="AF19:AR19"/>
    <mergeCell ref="AU19:BG19"/>
    <mergeCell ref="BJ19:BV19"/>
    <mergeCell ref="F18:G18"/>
    <mergeCell ref="K18:L18"/>
    <mergeCell ref="N18:O18"/>
    <mergeCell ref="Q18:AC18"/>
    <mergeCell ref="AF18:AR18"/>
    <mergeCell ref="AU18:BG18"/>
    <mergeCell ref="BJ16:BV16"/>
    <mergeCell ref="F17:G17"/>
    <mergeCell ref="K17:L17"/>
    <mergeCell ref="N17:O17"/>
    <mergeCell ref="Q17:AC17"/>
    <mergeCell ref="AF17:AR17"/>
    <mergeCell ref="AU17:BG17"/>
    <mergeCell ref="BJ17:BV17"/>
    <mergeCell ref="F16:G16"/>
    <mergeCell ref="K16:L16"/>
    <mergeCell ref="N16:O16"/>
    <mergeCell ref="Q16:AC16"/>
    <mergeCell ref="AF16:AR16"/>
    <mergeCell ref="AU16:BG16"/>
    <mergeCell ref="BJ13:BV13"/>
    <mergeCell ref="F14:G14"/>
    <mergeCell ref="K14:L14"/>
    <mergeCell ref="N14:O14"/>
    <mergeCell ref="Q14:AC14"/>
    <mergeCell ref="AF14:AR14"/>
    <mergeCell ref="AU14:BG14"/>
    <mergeCell ref="BJ14:BV14"/>
    <mergeCell ref="F13:G13"/>
    <mergeCell ref="K13:L13"/>
    <mergeCell ref="N13:O13"/>
    <mergeCell ref="Q13:AC13"/>
    <mergeCell ref="AF13:AR13"/>
    <mergeCell ref="AU13:BG13"/>
    <mergeCell ref="BJ11:BV11"/>
    <mergeCell ref="F12:G12"/>
    <mergeCell ref="K12:L12"/>
    <mergeCell ref="N12:O12"/>
    <mergeCell ref="Q12:AC12"/>
    <mergeCell ref="AF12:AR12"/>
    <mergeCell ref="AU12:BG12"/>
    <mergeCell ref="BJ12:BV12"/>
    <mergeCell ref="F11:G11"/>
    <mergeCell ref="K11:L11"/>
    <mergeCell ref="N11:O11"/>
    <mergeCell ref="Q11:AC11"/>
    <mergeCell ref="AF11:AR11"/>
    <mergeCell ref="AU11:BG11"/>
    <mergeCell ref="BJ9:BV9"/>
    <mergeCell ref="F10:G10"/>
    <mergeCell ref="K10:L10"/>
    <mergeCell ref="N10:O10"/>
    <mergeCell ref="Q10:AC10"/>
    <mergeCell ref="AF10:AR10"/>
    <mergeCell ref="AU10:BG10"/>
    <mergeCell ref="BJ10:BV10"/>
    <mergeCell ref="F9:G9"/>
    <mergeCell ref="K9:L9"/>
    <mergeCell ref="N9:O9"/>
    <mergeCell ref="Q9:AC9"/>
    <mergeCell ref="AF9:AR9"/>
    <mergeCell ref="AU9:BG9"/>
    <mergeCell ref="BJ6:BV6"/>
    <mergeCell ref="F8:G8"/>
    <mergeCell ref="K8:L8"/>
    <mergeCell ref="N8:O8"/>
    <mergeCell ref="Q8:AC8"/>
    <mergeCell ref="AF8:AR8"/>
    <mergeCell ref="AU8:BG8"/>
    <mergeCell ref="BJ8:BV8"/>
    <mergeCell ref="F6:G6"/>
    <mergeCell ref="K6:L6"/>
    <mergeCell ref="N6:O6"/>
    <mergeCell ref="Q6:AC6"/>
    <mergeCell ref="AF6:AR6"/>
    <mergeCell ref="AU6:BG6"/>
    <mergeCell ref="BI4:BW4"/>
    <mergeCell ref="F5:G5"/>
    <mergeCell ref="K5:L5"/>
    <mergeCell ref="Q5:AC5"/>
    <mergeCell ref="AF5:AR5"/>
    <mergeCell ref="AU5:BG5"/>
    <mergeCell ref="BJ5:BV5"/>
    <mergeCell ref="D2:BS2"/>
    <mergeCell ref="E3:O3"/>
    <mergeCell ref="P3:AS3"/>
    <mergeCell ref="AT3:BW3"/>
    <mergeCell ref="E4:H4"/>
    <mergeCell ref="J4:M4"/>
    <mergeCell ref="N4:O4"/>
    <mergeCell ref="P4:AD4"/>
    <mergeCell ref="AE4:AS4"/>
    <mergeCell ref="AT4:B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AK82"/>
  <sheetViews>
    <sheetView workbookViewId="0">
      <selection activeCell="B1" sqref="B1"/>
    </sheetView>
  </sheetViews>
  <sheetFormatPr defaultRowHeight="15" x14ac:dyDescent="0.25"/>
  <cols>
    <col min="1" max="1" width="2.7109375" customWidth="1"/>
    <col min="2" max="2" width="3.28515625" customWidth="1"/>
    <col min="3" max="3" width="36.42578125" customWidth="1"/>
    <col min="4" max="4" width="4.28515625" customWidth="1"/>
    <col min="5" max="5" width="1.140625" customWidth="1"/>
    <col min="6" max="8" width="5.28515625" customWidth="1"/>
    <col min="9" max="10" width="1.140625" customWidth="1"/>
    <col min="11" max="11" width="5.28515625" customWidth="1"/>
    <col min="12" max="12" width="5.85546875" customWidth="1"/>
    <col min="13" max="13" width="5.28515625" customWidth="1"/>
    <col min="14" max="15" width="1.140625" customWidth="1"/>
    <col min="16" max="18" width="5.28515625" customWidth="1"/>
    <col min="19" max="19" width="1.140625" customWidth="1"/>
    <col min="20" max="20" width="1.7109375" customWidth="1"/>
    <col min="21" max="22" width="5.28515625" customWidth="1"/>
    <col min="23" max="23" width="5.7109375" customWidth="1"/>
    <col min="24" max="24" width="1.85546875" customWidth="1"/>
    <col min="25" max="25" width="1.140625" customWidth="1"/>
    <col min="26" max="26" width="6.7109375" customWidth="1"/>
    <col min="27" max="28" width="5.42578125" customWidth="1"/>
    <col min="29" max="29" width="1.140625" customWidth="1"/>
    <col min="30" max="30" width="2" customWidth="1"/>
    <col min="31" max="31" width="3.85546875" customWidth="1"/>
    <col min="32" max="32" width="5.28515625" customWidth="1"/>
    <col min="33" max="33" width="6.85546875" customWidth="1"/>
    <col min="34" max="34" width="1.85546875" customWidth="1"/>
    <col min="35" max="35" width="3.85546875" customWidth="1"/>
  </cols>
  <sheetData>
    <row r="1" spans="1:37" ht="15.75" x14ac:dyDescent="0.25">
      <c r="A1" s="238"/>
      <c r="B1" s="2" t="s">
        <v>1127</v>
      </c>
      <c r="C1" s="307"/>
      <c r="D1" s="220"/>
      <c r="E1" s="220"/>
      <c r="F1" s="308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35"/>
      <c r="AK1" s="562" t="s">
        <v>1108</v>
      </c>
    </row>
    <row r="2" spans="1:37" x14ac:dyDescent="0.25">
      <c r="A2" s="238"/>
      <c r="B2" s="222" t="s">
        <v>0</v>
      </c>
      <c r="C2" s="309"/>
      <c r="D2" s="867" t="s">
        <v>90</v>
      </c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8"/>
      <c r="AC2" s="928"/>
      <c r="AD2" s="928"/>
      <c r="AE2" s="928"/>
      <c r="AF2" s="928"/>
      <c r="AG2" s="1"/>
      <c r="AH2" s="1"/>
      <c r="AI2" s="456" t="s">
        <v>197</v>
      </c>
    </row>
    <row r="3" spans="1:37" x14ac:dyDescent="0.25">
      <c r="A3" s="238"/>
      <c r="B3" s="455" t="s">
        <v>91</v>
      </c>
      <c r="C3" s="310"/>
      <c r="D3" s="311" t="s">
        <v>63</v>
      </c>
      <c r="E3" s="929" t="s">
        <v>198</v>
      </c>
      <c r="F3" s="930"/>
      <c r="G3" s="930"/>
      <c r="H3" s="930"/>
      <c r="I3" s="930"/>
      <c r="J3" s="930"/>
      <c r="K3" s="930"/>
      <c r="L3" s="930"/>
      <c r="M3" s="930"/>
      <c r="N3" s="930"/>
      <c r="O3" s="929" t="s">
        <v>199</v>
      </c>
      <c r="P3" s="930"/>
      <c r="Q3" s="930"/>
      <c r="R3" s="930"/>
      <c r="S3" s="930"/>
      <c r="T3" s="930"/>
      <c r="U3" s="930"/>
      <c r="V3" s="930"/>
      <c r="W3" s="930"/>
      <c r="X3" s="930"/>
      <c r="Y3" s="929" t="s">
        <v>200</v>
      </c>
      <c r="Z3" s="930"/>
      <c r="AA3" s="930"/>
      <c r="AB3" s="930"/>
      <c r="AC3" s="930"/>
      <c r="AD3" s="930"/>
      <c r="AE3" s="930"/>
      <c r="AF3" s="930"/>
      <c r="AG3" s="930"/>
      <c r="AH3" s="930"/>
      <c r="AI3" s="472" t="s">
        <v>91</v>
      </c>
    </row>
    <row r="4" spans="1:37" x14ac:dyDescent="0.25">
      <c r="A4" s="238"/>
      <c r="B4" s="454" t="s">
        <v>95</v>
      </c>
      <c r="C4" s="312"/>
      <c r="D4" s="313" t="s">
        <v>95</v>
      </c>
      <c r="E4" s="866" t="s">
        <v>96</v>
      </c>
      <c r="F4" s="867"/>
      <c r="G4" s="867"/>
      <c r="H4" s="867"/>
      <c r="I4" s="868"/>
      <c r="J4" s="866" t="s">
        <v>98</v>
      </c>
      <c r="K4" s="867"/>
      <c r="L4" s="867"/>
      <c r="M4" s="867"/>
      <c r="N4" s="867"/>
      <c r="O4" s="882" t="s">
        <v>96</v>
      </c>
      <c r="P4" s="867"/>
      <c r="Q4" s="867"/>
      <c r="R4" s="867"/>
      <c r="S4" s="868"/>
      <c r="T4" s="866" t="s">
        <v>98</v>
      </c>
      <c r="U4" s="867"/>
      <c r="V4" s="867"/>
      <c r="W4" s="867"/>
      <c r="X4" s="867"/>
      <c r="Y4" s="882" t="s">
        <v>96</v>
      </c>
      <c r="Z4" s="867"/>
      <c r="AA4" s="867"/>
      <c r="AB4" s="867"/>
      <c r="AC4" s="868"/>
      <c r="AD4" s="866" t="s">
        <v>98</v>
      </c>
      <c r="AE4" s="867"/>
      <c r="AF4" s="867"/>
      <c r="AG4" s="867"/>
      <c r="AH4" s="868"/>
      <c r="AI4" s="454" t="s">
        <v>95</v>
      </c>
    </row>
    <row r="5" spans="1:37" x14ac:dyDescent="0.25">
      <c r="A5" s="238"/>
      <c r="B5" s="314">
        <v>1</v>
      </c>
      <c r="C5" s="459" t="s">
        <v>100</v>
      </c>
      <c r="D5" s="315"/>
      <c r="E5" s="224"/>
      <c r="F5" s="931">
        <f>'Page 5'!F17</f>
        <v>0</v>
      </c>
      <c r="G5" s="931"/>
      <c r="H5" s="931"/>
      <c r="I5" s="674"/>
      <c r="J5" s="675"/>
      <c r="K5" s="932">
        <f>'Page 5'!L17</f>
        <v>0</v>
      </c>
      <c r="L5" s="932"/>
      <c r="M5" s="932"/>
      <c r="N5" s="676"/>
      <c r="O5" s="677"/>
      <c r="P5" s="931">
        <f>'Page 5'!F50</f>
        <v>0</v>
      </c>
      <c r="Q5" s="931"/>
      <c r="R5" s="931"/>
      <c r="S5" s="674"/>
      <c r="T5" s="675"/>
      <c r="U5" s="932">
        <f>'Page 5'!L50</f>
        <v>0</v>
      </c>
      <c r="V5" s="932"/>
      <c r="W5" s="932"/>
      <c r="X5" s="676"/>
      <c r="Y5" s="677"/>
      <c r="Z5" s="931">
        <f>'Page 5'!F63</f>
        <v>0</v>
      </c>
      <c r="AA5" s="931"/>
      <c r="AB5" s="931"/>
      <c r="AC5" s="674"/>
      <c r="AD5" s="675"/>
      <c r="AE5" s="932">
        <f>'Page 5'!L63</f>
        <v>0</v>
      </c>
      <c r="AF5" s="932"/>
      <c r="AG5" s="932"/>
      <c r="AH5" s="316"/>
      <c r="AI5" s="306">
        <v>1</v>
      </c>
    </row>
    <row r="6" spans="1:37" x14ac:dyDescent="0.25">
      <c r="A6" s="238"/>
      <c r="B6" s="306">
        <f t="shared" ref="B6:B67" si="0">B5 + 1</f>
        <v>2</v>
      </c>
      <c r="C6" s="460" t="s">
        <v>201</v>
      </c>
      <c r="D6" s="223"/>
      <c r="E6" s="224"/>
      <c r="F6" s="931">
        <f>'Page 5'!H17</f>
        <v>0</v>
      </c>
      <c r="G6" s="931"/>
      <c r="H6" s="931"/>
      <c r="I6" s="674"/>
      <c r="J6" s="675"/>
      <c r="K6" s="932">
        <f>'Page 5'!N17</f>
        <v>0</v>
      </c>
      <c r="L6" s="932"/>
      <c r="M6" s="932"/>
      <c r="N6" s="676"/>
      <c r="O6" s="677"/>
      <c r="P6" s="933">
        <f>'Page 5'!H50</f>
        <v>0</v>
      </c>
      <c r="Q6" s="931"/>
      <c r="R6" s="931"/>
      <c r="S6" s="674"/>
      <c r="T6" s="675"/>
      <c r="U6" s="932">
        <f>'Page 5'!N50</f>
        <v>0</v>
      </c>
      <c r="V6" s="932"/>
      <c r="W6" s="932"/>
      <c r="X6" s="676"/>
      <c r="Y6" s="677"/>
      <c r="Z6" s="931">
        <f>'Page 5'!H63</f>
        <v>0</v>
      </c>
      <c r="AA6" s="931"/>
      <c r="AB6" s="931"/>
      <c r="AC6" s="674"/>
      <c r="AD6" s="675"/>
      <c r="AE6" s="932">
        <f>'Page 5'!N63</f>
        <v>0</v>
      </c>
      <c r="AF6" s="932"/>
      <c r="AG6" s="932"/>
      <c r="AH6" s="316"/>
      <c r="AI6" s="306">
        <f t="shared" ref="AI6:AI69" si="1">AI5 + 1</f>
        <v>2</v>
      </c>
    </row>
    <row r="7" spans="1:37" x14ac:dyDescent="0.25">
      <c r="A7" s="238"/>
      <c r="B7" s="306">
        <f t="shared" si="0"/>
        <v>3</v>
      </c>
      <c r="C7" s="461"/>
      <c r="D7" s="318"/>
      <c r="E7" s="318"/>
      <c r="F7" s="678"/>
      <c r="G7" s="678"/>
      <c r="H7" s="678"/>
      <c r="I7" s="678"/>
      <c r="J7" s="678"/>
      <c r="K7" s="678"/>
      <c r="L7" s="340"/>
      <c r="M7" s="678"/>
      <c r="N7" s="678"/>
      <c r="O7" s="679"/>
      <c r="P7" s="680"/>
      <c r="Q7" s="678"/>
      <c r="R7" s="678"/>
      <c r="S7" s="678"/>
      <c r="T7" s="678"/>
      <c r="U7" s="678"/>
      <c r="V7" s="340"/>
      <c r="W7" s="678"/>
      <c r="X7" s="678"/>
      <c r="Y7" s="679"/>
      <c r="Z7" s="680"/>
      <c r="AA7" s="678"/>
      <c r="AB7" s="678"/>
      <c r="AC7" s="678"/>
      <c r="AD7" s="678"/>
      <c r="AE7" s="678"/>
      <c r="AF7" s="340"/>
      <c r="AG7" s="678"/>
      <c r="AH7" s="319"/>
      <c r="AI7" s="306">
        <f t="shared" si="1"/>
        <v>3</v>
      </c>
    </row>
    <row r="8" spans="1:37" x14ac:dyDescent="0.25">
      <c r="A8" s="238"/>
      <c r="B8" s="306">
        <f t="shared" si="0"/>
        <v>4</v>
      </c>
      <c r="C8" s="462"/>
      <c r="D8" s="320"/>
      <c r="E8" s="321"/>
      <c r="F8" s="678"/>
      <c r="G8" s="678"/>
      <c r="H8" s="678"/>
      <c r="I8" s="678"/>
      <c r="J8" s="678"/>
      <c r="K8" s="678"/>
      <c r="L8" s="340"/>
      <c r="M8" s="678"/>
      <c r="N8" s="678"/>
      <c r="O8" s="679"/>
      <c r="P8" s="681"/>
      <c r="Q8" s="682"/>
      <c r="R8" s="682"/>
      <c r="S8" s="678"/>
      <c r="T8" s="678"/>
      <c r="U8" s="678"/>
      <c r="V8" s="340"/>
      <c r="W8" s="678"/>
      <c r="X8" s="678"/>
      <c r="Y8" s="679"/>
      <c r="Z8" s="681"/>
      <c r="AA8" s="682"/>
      <c r="AB8" s="682"/>
      <c r="AC8" s="678"/>
      <c r="AD8" s="678"/>
      <c r="AE8" s="678"/>
      <c r="AF8" s="340"/>
      <c r="AG8" s="678"/>
      <c r="AH8" s="319"/>
      <c r="AI8" s="306">
        <f t="shared" si="1"/>
        <v>4</v>
      </c>
    </row>
    <row r="9" spans="1:37" x14ac:dyDescent="0.25">
      <c r="A9" s="238"/>
      <c r="B9" s="306">
        <f t="shared" si="0"/>
        <v>5</v>
      </c>
      <c r="C9" s="462"/>
      <c r="D9" s="318"/>
      <c r="E9" s="318"/>
      <c r="F9" s="683"/>
      <c r="G9" s="684"/>
      <c r="H9" s="685"/>
      <c r="I9" s="684"/>
      <c r="J9" s="684"/>
      <c r="K9" s="683"/>
      <c r="L9" s="686"/>
      <c r="M9" s="685"/>
      <c r="N9" s="687"/>
      <c r="O9" s="688"/>
      <c r="P9" s="689"/>
      <c r="Q9" s="687"/>
      <c r="R9" s="690"/>
      <c r="S9" s="684"/>
      <c r="T9" s="684"/>
      <c r="U9" s="683"/>
      <c r="V9" s="686"/>
      <c r="W9" s="685"/>
      <c r="X9" s="687"/>
      <c r="Y9" s="688"/>
      <c r="Z9" s="689"/>
      <c r="AA9" s="687"/>
      <c r="AB9" s="690"/>
      <c r="AC9" s="687"/>
      <c r="AD9" s="687"/>
      <c r="AE9" s="683"/>
      <c r="AF9" s="686"/>
      <c r="AG9" s="685"/>
      <c r="AH9" s="324"/>
      <c r="AI9" s="306">
        <f t="shared" si="1"/>
        <v>5</v>
      </c>
    </row>
    <row r="10" spans="1:37" x14ac:dyDescent="0.25">
      <c r="A10" s="238"/>
      <c r="B10" s="306">
        <f t="shared" si="0"/>
        <v>6</v>
      </c>
      <c r="C10" s="423" t="s">
        <v>102</v>
      </c>
      <c r="D10" s="325"/>
      <c r="E10" s="325"/>
      <c r="F10" s="678"/>
      <c r="G10" s="678"/>
      <c r="H10" s="678"/>
      <c r="I10" s="678"/>
      <c r="J10" s="678"/>
      <c r="K10" s="678"/>
      <c r="L10" s="340"/>
      <c r="M10" s="678"/>
      <c r="N10" s="678"/>
      <c r="O10" s="679"/>
      <c r="P10" s="680"/>
      <c r="Q10" s="678"/>
      <c r="R10" s="678"/>
      <c r="S10" s="678"/>
      <c r="T10" s="678"/>
      <c r="U10" s="678"/>
      <c r="V10" s="340"/>
      <c r="W10" s="678"/>
      <c r="X10" s="678"/>
      <c r="Y10" s="679"/>
      <c r="Z10" s="680"/>
      <c r="AA10" s="678"/>
      <c r="AB10" s="678"/>
      <c r="AC10" s="678"/>
      <c r="AD10" s="678"/>
      <c r="AE10" s="678"/>
      <c r="AF10" s="340"/>
      <c r="AG10" s="678"/>
      <c r="AH10" s="319"/>
      <c r="AI10" s="306">
        <f t="shared" si="1"/>
        <v>6</v>
      </c>
    </row>
    <row r="11" spans="1:37" x14ac:dyDescent="0.25">
      <c r="A11" s="238"/>
      <c r="B11" s="306">
        <f t="shared" si="0"/>
        <v>7</v>
      </c>
      <c r="C11" s="463" t="s">
        <v>106</v>
      </c>
      <c r="D11" s="326">
        <v>16</v>
      </c>
      <c r="E11" s="226"/>
      <c r="F11" s="888">
        <f>CalcMonth!C90</f>
        <v>0</v>
      </c>
      <c r="G11" s="888"/>
      <c r="H11" s="888"/>
      <c r="I11" s="632"/>
      <c r="J11" s="691"/>
      <c r="K11" s="935">
        <f>CalcYear!C180</f>
        <v>0</v>
      </c>
      <c r="L11" s="935"/>
      <c r="M11" s="935"/>
      <c r="N11" s="692"/>
      <c r="O11" s="693"/>
      <c r="P11" s="888">
        <f>CalcMonth!C130</f>
        <v>0</v>
      </c>
      <c r="Q11" s="888"/>
      <c r="R11" s="888"/>
      <c r="S11" s="632"/>
      <c r="T11" s="691"/>
      <c r="U11" s="935">
        <f>CalcYear!C220</f>
        <v>0</v>
      </c>
      <c r="V11" s="935"/>
      <c r="W11" s="935"/>
      <c r="X11" s="692"/>
      <c r="Y11" s="693"/>
      <c r="Z11" s="888">
        <f>CalcMonth!C170</f>
        <v>0</v>
      </c>
      <c r="AA11" s="888"/>
      <c r="AB11" s="888"/>
      <c r="AC11" s="632"/>
      <c r="AD11" s="691"/>
      <c r="AE11" s="935">
        <f>CalcYear!C260</f>
        <v>0</v>
      </c>
      <c r="AF11" s="935"/>
      <c r="AG11" s="935"/>
      <c r="AH11" s="327"/>
      <c r="AI11" s="306">
        <f t="shared" si="1"/>
        <v>7</v>
      </c>
    </row>
    <row r="12" spans="1:37" x14ac:dyDescent="0.25">
      <c r="A12" s="238"/>
      <c r="B12" s="306">
        <f t="shared" si="0"/>
        <v>8</v>
      </c>
      <c r="C12" s="464" t="s">
        <v>107</v>
      </c>
      <c r="D12" s="326">
        <v>17</v>
      </c>
      <c r="E12" s="228"/>
      <c r="F12" s="934">
        <f>-CalcMonth!C91</f>
        <v>0</v>
      </c>
      <c r="G12" s="934"/>
      <c r="H12" s="934"/>
      <c r="I12" s="694"/>
      <c r="J12" s="695"/>
      <c r="K12" s="935">
        <f>-CalcYear!C181</f>
        <v>0</v>
      </c>
      <c r="L12" s="935"/>
      <c r="M12" s="935"/>
      <c r="N12" s="696"/>
      <c r="O12" s="697"/>
      <c r="P12" s="934">
        <f>-CalcMonth!C131</f>
        <v>0</v>
      </c>
      <c r="Q12" s="934"/>
      <c r="R12" s="934"/>
      <c r="S12" s="694"/>
      <c r="T12" s="695"/>
      <c r="U12" s="935">
        <f>-CalcYear!C221</f>
        <v>0</v>
      </c>
      <c r="V12" s="935"/>
      <c r="W12" s="935"/>
      <c r="X12" s="696"/>
      <c r="Y12" s="697"/>
      <c r="Z12" s="888">
        <f>-CalcMonth!C171</f>
        <v>0</v>
      </c>
      <c r="AA12" s="888"/>
      <c r="AB12" s="888"/>
      <c r="AC12" s="694"/>
      <c r="AD12" s="695"/>
      <c r="AE12" s="935">
        <f>-CalcYear!C261</f>
        <v>0</v>
      </c>
      <c r="AF12" s="935"/>
      <c r="AG12" s="935"/>
      <c r="AH12" s="229"/>
      <c r="AI12" s="306">
        <f t="shared" si="1"/>
        <v>8</v>
      </c>
    </row>
    <row r="13" spans="1:37" x14ac:dyDescent="0.25">
      <c r="A13" s="238"/>
      <c r="B13" s="306">
        <f t="shared" si="0"/>
        <v>9</v>
      </c>
      <c r="C13" s="465"/>
      <c r="D13" s="328"/>
      <c r="E13" s="329"/>
      <c r="F13" s="698"/>
      <c r="G13" s="698"/>
      <c r="H13" s="699"/>
      <c r="I13" s="699"/>
      <c r="J13" s="699"/>
      <c r="K13" s="700"/>
      <c r="L13" s="701"/>
      <c r="M13" s="702"/>
      <c r="N13" s="699"/>
      <c r="O13" s="703"/>
      <c r="P13" s="704"/>
      <c r="Q13" s="705"/>
      <c r="R13" s="706"/>
      <c r="S13" s="699"/>
      <c r="T13" s="699"/>
      <c r="U13" s="700"/>
      <c r="V13" s="701"/>
      <c r="W13" s="702"/>
      <c r="X13" s="699"/>
      <c r="Y13" s="703"/>
      <c r="Z13" s="704"/>
      <c r="AA13" s="705"/>
      <c r="AB13" s="706"/>
      <c r="AC13" s="699"/>
      <c r="AD13" s="699"/>
      <c r="AE13" s="700"/>
      <c r="AF13" s="701"/>
      <c r="AG13" s="702"/>
      <c r="AH13" s="330"/>
      <c r="AI13" s="306">
        <f t="shared" si="1"/>
        <v>9</v>
      </c>
    </row>
    <row r="14" spans="1:37" x14ac:dyDescent="0.25">
      <c r="A14" s="331"/>
      <c r="B14" s="306">
        <f t="shared" si="0"/>
        <v>10</v>
      </c>
      <c r="C14" s="466" t="s">
        <v>202</v>
      </c>
      <c r="D14" s="332"/>
      <c r="E14" s="224"/>
      <c r="F14" s="931">
        <f>F11-F12</f>
        <v>0</v>
      </c>
      <c r="G14" s="931"/>
      <c r="H14" s="931"/>
      <c r="I14" s="674"/>
      <c r="J14" s="675"/>
      <c r="K14" s="932">
        <f>K11-K12</f>
        <v>0</v>
      </c>
      <c r="L14" s="932"/>
      <c r="M14" s="932"/>
      <c r="N14" s="676"/>
      <c r="O14" s="677"/>
      <c r="P14" s="931">
        <f>P11-P12</f>
        <v>0</v>
      </c>
      <c r="Q14" s="931"/>
      <c r="R14" s="931"/>
      <c r="S14" s="674"/>
      <c r="T14" s="675"/>
      <c r="U14" s="932">
        <f>U11-U12</f>
        <v>0</v>
      </c>
      <c r="V14" s="932"/>
      <c r="W14" s="932"/>
      <c r="X14" s="676"/>
      <c r="Y14" s="677"/>
      <c r="Z14" s="931">
        <f>Z11-Z12</f>
        <v>0</v>
      </c>
      <c r="AA14" s="931"/>
      <c r="AB14" s="931"/>
      <c r="AC14" s="674"/>
      <c r="AD14" s="675"/>
      <c r="AE14" s="932">
        <f>AE11-AE12</f>
        <v>0</v>
      </c>
      <c r="AF14" s="932"/>
      <c r="AG14" s="932"/>
      <c r="AH14" s="316"/>
      <c r="AI14" s="306">
        <f t="shared" si="1"/>
        <v>10</v>
      </c>
    </row>
    <row r="15" spans="1:37" x14ac:dyDescent="0.25">
      <c r="A15" s="238"/>
      <c r="B15" s="306">
        <f t="shared" si="0"/>
        <v>11</v>
      </c>
      <c r="C15" s="467" t="s">
        <v>110</v>
      </c>
      <c r="D15" s="332"/>
      <c r="E15" s="333"/>
      <c r="F15" s="707"/>
      <c r="G15" s="705"/>
      <c r="H15" s="706"/>
      <c r="I15" s="705"/>
      <c r="J15" s="705"/>
      <c r="K15" s="707"/>
      <c r="L15" s="708"/>
      <c r="M15" s="706"/>
      <c r="N15" s="698"/>
      <c r="O15" s="709"/>
      <c r="P15" s="710"/>
      <c r="Q15" s="698"/>
      <c r="R15" s="711"/>
      <c r="S15" s="705"/>
      <c r="T15" s="705"/>
      <c r="U15" s="707"/>
      <c r="V15" s="708"/>
      <c r="W15" s="706"/>
      <c r="X15" s="698"/>
      <c r="Y15" s="709"/>
      <c r="Z15" s="710"/>
      <c r="AA15" s="698"/>
      <c r="AB15" s="711"/>
      <c r="AC15" s="698"/>
      <c r="AD15" s="698"/>
      <c r="AE15" s="707"/>
      <c r="AF15" s="708"/>
      <c r="AG15" s="706"/>
      <c r="AH15" s="334"/>
      <c r="AI15" s="306">
        <f t="shared" si="1"/>
        <v>11</v>
      </c>
    </row>
    <row r="16" spans="1:37" x14ac:dyDescent="0.25">
      <c r="A16" s="238"/>
      <c r="B16" s="306">
        <f t="shared" si="0"/>
        <v>12</v>
      </c>
      <c r="C16" s="419" t="s">
        <v>111</v>
      </c>
      <c r="D16" s="227">
        <v>20</v>
      </c>
      <c r="E16" s="226"/>
      <c r="F16" s="888">
        <f>CalcMonth!C92</f>
        <v>0</v>
      </c>
      <c r="G16" s="888"/>
      <c r="H16" s="888"/>
      <c r="I16" s="632"/>
      <c r="J16" s="691"/>
      <c r="K16" s="935">
        <f>CalcYear!C182</f>
        <v>0</v>
      </c>
      <c r="L16" s="935"/>
      <c r="M16" s="935"/>
      <c r="N16" s="692"/>
      <c r="O16" s="693"/>
      <c r="P16" s="888">
        <f>CalcMonth!C132</f>
        <v>0</v>
      </c>
      <c r="Q16" s="888"/>
      <c r="R16" s="888"/>
      <c r="S16" s="632"/>
      <c r="T16" s="691"/>
      <c r="U16" s="935">
        <f>CalcYear!C222</f>
        <v>0</v>
      </c>
      <c r="V16" s="935"/>
      <c r="W16" s="935"/>
      <c r="X16" s="692"/>
      <c r="Y16" s="693"/>
      <c r="Z16" s="888">
        <f>CalcMonth!C172</f>
        <v>0</v>
      </c>
      <c r="AA16" s="888"/>
      <c r="AB16" s="888"/>
      <c r="AC16" s="632"/>
      <c r="AD16" s="691"/>
      <c r="AE16" s="935">
        <f>CalcYear!C262</f>
        <v>0</v>
      </c>
      <c r="AF16" s="935"/>
      <c r="AG16" s="935"/>
      <c r="AH16" s="327"/>
      <c r="AI16" s="306">
        <f t="shared" si="1"/>
        <v>12</v>
      </c>
    </row>
    <row r="17" spans="1:35" x14ac:dyDescent="0.25">
      <c r="A17" s="238"/>
      <c r="B17" s="306">
        <f t="shared" si="0"/>
        <v>13</v>
      </c>
      <c r="C17" s="468" t="s">
        <v>112</v>
      </c>
      <c r="D17" s="326">
        <v>21</v>
      </c>
      <c r="E17" s="226"/>
      <c r="F17" s="888">
        <f>CalcMonth!C93</f>
        <v>0</v>
      </c>
      <c r="G17" s="888"/>
      <c r="H17" s="888"/>
      <c r="I17" s="632"/>
      <c r="J17" s="691"/>
      <c r="K17" s="935">
        <f>CalcYear!C183</f>
        <v>0</v>
      </c>
      <c r="L17" s="935"/>
      <c r="M17" s="935"/>
      <c r="N17" s="692"/>
      <c r="O17" s="693"/>
      <c r="P17" s="888">
        <f>CalcMonth!C133</f>
        <v>0</v>
      </c>
      <c r="Q17" s="888"/>
      <c r="R17" s="888"/>
      <c r="S17" s="632"/>
      <c r="T17" s="691"/>
      <c r="U17" s="935">
        <f>CalcYear!C223</f>
        <v>0</v>
      </c>
      <c r="V17" s="935"/>
      <c r="W17" s="935"/>
      <c r="X17" s="692"/>
      <c r="Y17" s="693"/>
      <c r="Z17" s="888">
        <f>CalcMonth!C173</f>
        <v>0</v>
      </c>
      <c r="AA17" s="888"/>
      <c r="AB17" s="888"/>
      <c r="AC17" s="632"/>
      <c r="AD17" s="691"/>
      <c r="AE17" s="935">
        <f>CalcYear!C263</f>
        <v>0</v>
      </c>
      <c r="AF17" s="935"/>
      <c r="AG17" s="935"/>
      <c r="AH17" s="327"/>
      <c r="AI17" s="306">
        <f t="shared" si="1"/>
        <v>13</v>
      </c>
    </row>
    <row r="18" spans="1:35" x14ac:dyDescent="0.25">
      <c r="A18" s="238"/>
      <c r="B18" s="306">
        <f t="shared" si="0"/>
        <v>14</v>
      </c>
      <c r="C18" s="468" t="s">
        <v>113</v>
      </c>
      <c r="D18" s="227">
        <v>22</v>
      </c>
      <c r="E18" s="226"/>
      <c r="F18" s="888">
        <f>CalcMonth!C94</f>
        <v>0</v>
      </c>
      <c r="G18" s="888"/>
      <c r="H18" s="888"/>
      <c r="I18" s="632"/>
      <c r="J18" s="691"/>
      <c r="K18" s="935">
        <f>CalcYear!C184</f>
        <v>0</v>
      </c>
      <c r="L18" s="935"/>
      <c r="M18" s="935"/>
      <c r="N18" s="692"/>
      <c r="O18" s="693"/>
      <c r="P18" s="888">
        <f>CalcMonth!C134</f>
        <v>0</v>
      </c>
      <c r="Q18" s="888"/>
      <c r="R18" s="888"/>
      <c r="S18" s="632"/>
      <c r="T18" s="691"/>
      <c r="U18" s="935">
        <f>CalcYear!C224</f>
        <v>0</v>
      </c>
      <c r="V18" s="935"/>
      <c r="W18" s="935"/>
      <c r="X18" s="692"/>
      <c r="Y18" s="693"/>
      <c r="Z18" s="888">
        <f>CalcMonth!C174</f>
        <v>0</v>
      </c>
      <c r="AA18" s="888"/>
      <c r="AB18" s="888"/>
      <c r="AC18" s="632"/>
      <c r="AD18" s="691"/>
      <c r="AE18" s="935">
        <f>CalcYear!C264</f>
        <v>0</v>
      </c>
      <c r="AF18" s="935"/>
      <c r="AG18" s="935"/>
      <c r="AH18" s="327"/>
      <c r="AI18" s="306">
        <f t="shared" si="1"/>
        <v>14</v>
      </c>
    </row>
    <row r="19" spans="1:35" x14ac:dyDescent="0.25">
      <c r="A19" s="238"/>
      <c r="B19" s="306">
        <f t="shared" si="0"/>
        <v>15</v>
      </c>
      <c r="C19" s="419" t="s">
        <v>114</v>
      </c>
      <c r="D19" s="225">
        <v>23</v>
      </c>
      <c r="E19" s="226"/>
      <c r="F19" s="888">
        <f>CalcMonth!C95</f>
        <v>0</v>
      </c>
      <c r="G19" s="888"/>
      <c r="H19" s="888"/>
      <c r="I19" s="632"/>
      <c r="J19" s="691"/>
      <c r="K19" s="935">
        <f>CalcYear!C185</f>
        <v>0</v>
      </c>
      <c r="L19" s="935"/>
      <c r="M19" s="935"/>
      <c r="N19" s="692"/>
      <c r="O19" s="693"/>
      <c r="P19" s="888">
        <f>CalcMonth!C135</f>
        <v>0</v>
      </c>
      <c r="Q19" s="888"/>
      <c r="R19" s="888"/>
      <c r="S19" s="632"/>
      <c r="T19" s="691"/>
      <c r="U19" s="935">
        <f>CalcYear!C225</f>
        <v>0</v>
      </c>
      <c r="V19" s="935"/>
      <c r="W19" s="935"/>
      <c r="X19" s="692"/>
      <c r="Y19" s="693"/>
      <c r="Z19" s="888">
        <f>CalcMonth!C175</f>
        <v>0</v>
      </c>
      <c r="AA19" s="888"/>
      <c r="AB19" s="888"/>
      <c r="AC19" s="632"/>
      <c r="AD19" s="691"/>
      <c r="AE19" s="935">
        <f>CalcYear!C265</f>
        <v>0</v>
      </c>
      <c r="AF19" s="935"/>
      <c r="AG19" s="935"/>
      <c r="AH19" s="327"/>
      <c r="AI19" s="306">
        <f t="shared" si="1"/>
        <v>15</v>
      </c>
    </row>
    <row r="20" spans="1:35" x14ac:dyDescent="0.25">
      <c r="A20" s="238"/>
      <c r="B20" s="306">
        <f t="shared" si="0"/>
        <v>16</v>
      </c>
      <c r="C20" s="420" t="s">
        <v>115</v>
      </c>
      <c r="D20" s="227">
        <v>24</v>
      </c>
      <c r="E20" s="226"/>
      <c r="F20" s="888">
        <f>CalcMonth!C96</f>
        <v>0</v>
      </c>
      <c r="G20" s="888"/>
      <c r="H20" s="888"/>
      <c r="I20" s="632"/>
      <c r="J20" s="691"/>
      <c r="K20" s="935">
        <f>CalcYear!C186</f>
        <v>0</v>
      </c>
      <c r="L20" s="935"/>
      <c r="M20" s="935"/>
      <c r="N20" s="692"/>
      <c r="O20" s="693"/>
      <c r="P20" s="888">
        <f>CalcMonth!C136</f>
        <v>0</v>
      </c>
      <c r="Q20" s="888"/>
      <c r="R20" s="888"/>
      <c r="S20" s="632"/>
      <c r="T20" s="691"/>
      <c r="U20" s="935">
        <f>CalcYear!C226</f>
        <v>0</v>
      </c>
      <c r="V20" s="935"/>
      <c r="W20" s="935"/>
      <c r="X20" s="692"/>
      <c r="Y20" s="693"/>
      <c r="Z20" s="888">
        <f>CalcMonth!C176</f>
        <v>0</v>
      </c>
      <c r="AA20" s="888"/>
      <c r="AB20" s="888"/>
      <c r="AC20" s="632"/>
      <c r="AD20" s="691"/>
      <c r="AE20" s="935">
        <f>CalcYear!C266</f>
        <v>0</v>
      </c>
      <c r="AF20" s="935"/>
      <c r="AG20" s="935"/>
      <c r="AH20" s="327"/>
      <c r="AI20" s="306">
        <f t="shared" si="1"/>
        <v>16</v>
      </c>
    </row>
    <row r="21" spans="1:35" x14ac:dyDescent="0.25">
      <c r="A21" s="238"/>
      <c r="B21" s="306">
        <f t="shared" si="0"/>
        <v>17</v>
      </c>
      <c r="C21" s="420" t="s">
        <v>116</v>
      </c>
      <c r="D21" s="227">
        <v>25</v>
      </c>
      <c r="E21" s="226"/>
      <c r="F21" s="888">
        <f>CalcMonth!C97</f>
        <v>0</v>
      </c>
      <c r="G21" s="888"/>
      <c r="H21" s="888"/>
      <c r="I21" s="632"/>
      <c r="J21" s="691"/>
      <c r="K21" s="935">
        <f>CalcYear!C187</f>
        <v>0</v>
      </c>
      <c r="L21" s="935"/>
      <c r="M21" s="935"/>
      <c r="N21" s="692"/>
      <c r="O21" s="693"/>
      <c r="P21" s="888">
        <f>CalcMonth!C137</f>
        <v>0</v>
      </c>
      <c r="Q21" s="888"/>
      <c r="R21" s="888"/>
      <c r="S21" s="632"/>
      <c r="T21" s="691"/>
      <c r="U21" s="935">
        <f>CalcYear!C227</f>
        <v>0</v>
      </c>
      <c r="V21" s="935"/>
      <c r="W21" s="935"/>
      <c r="X21" s="692"/>
      <c r="Y21" s="693"/>
      <c r="Z21" s="888">
        <f>CalcMonth!C177</f>
        <v>0</v>
      </c>
      <c r="AA21" s="888"/>
      <c r="AB21" s="888"/>
      <c r="AC21" s="632"/>
      <c r="AD21" s="691"/>
      <c r="AE21" s="935">
        <f>CalcYear!C267</f>
        <v>0</v>
      </c>
      <c r="AF21" s="935"/>
      <c r="AG21" s="935"/>
      <c r="AH21" s="327"/>
      <c r="AI21" s="306">
        <f t="shared" si="1"/>
        <v>17</v>
      </c>
    </row>
    <row r="22" spans="1:35" x14ac:dyDescent="0.25">
      <c r="A22" s="238"/>
      <c r="B22" s="306">
        <f t="shared" si="0"/>
        <v>18</v>
      </c>
      <c r="C22" s="420" t="s">
        <v>117</v>
      </c>
      <c r="D22" s="227">
        <v>27</v>
      </c>
      <c r="E22" s="226"/>
      <c r="F22" s="888">
        <f>CalcMonth!C98</f>
        <v>0</v>
      </c>
      <c r="G22" s="888"/>
      <c r="H22" s="888"/>
      <c r="I22" s="632"/>
      <c r="J22" s="691"/>
      <c r="K22" s="935">
        <f>CalcYear!C188</f>
        <v>0</v>
      </c>
      <c r="L22" s="935"/>
      <c r="M22" s="935"/>
      <c r="N22" s="692"/>
      <c r="O22" s="693"/>
      <c r="P22" s="888">
        <f>CalcMonth!C138</f>
        <v>0</v>
      </c>
      <c r="Q22" s="888"/>
      <c r="R22" s="888"/>
      <c r="S22" s="632"/>
      <c r="T22" s="691"/>
      <c r="U22" s="935">
        <f>CalcYear!C228</f>
        <v>0</v>
      </c>
      <c r="V22" s="935"/>
      <c r="W22" s="935"/>
      <c r="X22" s="692"/>
      <c r="Y22" s="693"/>
      <c r="Z22" s="888">
        <f>CalcMonth!C178</f>
        <v>0</v>
      </c>
      <c r="AA22" s="888"/>
      <c r="AB22" s="888"/>
      <c r="AC22" s="632"/>
      <c r="AD22" s="691"/>
      <c r="AE22" s="935">
        <f>CalcYear!C268</f>
        <v>0</v>
      </c>
      <c r="AF22" s="935"/>
      <c r="AG22" s="935"/>
      <c r="AH22" s="327"/>
      <c r="AI22" s="306">
        <f t="shared" si="1"/>
        <v>18</v>
      </c>
    </row>
    <row r="23" spans="1:35" x14ac:dyDescent="0.25">
      <c r="A23" s="238"/>
      <c r="B23" s="306">
        <f t="shared" si="0"/>
        <v>19</v>
      </c>
      <c r="C23" s="420" t="s">
        <v>118</v>
      </c>
      <c r="D23" s="227">
        <v>29</v>
      </c>
      <c r="E23" s="226"/>
      <c r="F23" s="888">
        <f>CalcMonth!C99</f>
        <v>0</v>
      </c>
      <c r="G23" s="888"/>
      <c r="H23" s="888"/>
      <c r="I23" s="632"/>
      <c r="J23" s="691"/>
      <c r="K23" s="935">
        <f>CalcYear!C189</f>
        <v>0</v>
      </c>
      <c r="L23" s="935"/>
      <c r="M23" s="935"/>
      <c r="N23" s="692"/>
      <c r="O23" s="693"/>
      <c r="P23" s="888">
        <f>CalcMonth!C139</f>
        <v>0</v>
      </c>
      <c r="Q23" s="888"/>
      <c r="R23" s="888"/>
      <c r="S23" s="632"/>
      <c r="T23" s="691"/>
      <c r="U23" s="935">
        <f>CalcYear!C229</f>
        <v>0</v>
      </c>
      <c r="V23" s="935"/>
      <c r="W23" s="935"/>
      <c r="X23" s="692"/>
      <c r="Y23" s="693"/>
      <c r="Z23" s="888">
        <f>CalcMonth!C179</f>
        <v>0</v>
      </c>
      <c r="AA23" s="888"/>
      <c r="AB23" s="888"/>
      <c r="AC23" s="632"/>
      <c r="AD23" s="691"/>
      <c r="AE23" s="935">
        <f>CalcYear!C269</f>
        <v>0</v>
      </c>
      <c r="AF23" s="935"/>
      <c r="AG23" s="935"/>
      <c r="AH23" s="327"/>
      <c r="AI23" s="306">
        <f t="shared" si="1"/>
        <v>19</v>
      </c>
    </row>
    <row r="24" spans="1:35" x14ac:dyDescent="0.25">
      <c r="A24" s="238"/>
      <c r="B24" s="306">
        <f t="shared" si="0"/>
        <v>20</v>
      </c>
      <c r="C24" s="425" t="s">
        <v>119</v>
      </c>
      <c r="D24" s="332"/>
      <c r="E24" s="224"/>
      <c r="F24" s="931">
        <f>SUM(F16:H23)</f>
        <v>0</v>
      </c>
      <c r="G24" s="931"/>
      <c r="H24" s="931"/>
      <c r="I24" s="674"/>
      <c r="J24" s="675"/>
      <c r="K24" s="932">
        <f>SUM(K16:M23)</f>
        <v>0</v>
      </c>
      <c r="L24" s="932"/>
      <c r="M24" s="932"/>
      <c r="N24" s="676"/>
      <c r="O24" s="677"/>
      <c r="P24" s="931">
        <f>SUM(P16:R23)</f>
        <v>0</v>
      </c>
      <c r="Q24" s="931"/>
      <c r="R24" s="931"/>
      <c r="S24" s="674"/>
      <c r="T24" s="675"/>
      <c r="U24" s="932">
        <f>SUM(U16:W23)</f>
        <v>0</v>
      </c>
      <c r="V24" s="932"/>
      <c r="W24" s="932"/>
      <c r="X24" s="676"/>
      <c r="Y24" s="677"/>
      <c r="Z24" s="931">
        <f>SUM(Z16:AB23)</f>
        <v>0</v>
      </c>
      <c r="AA24" s="931"/>
      <c r="AB24" s="931"/>
      <c r="AC24" s="674"/>
      <c r="AD24" s="675"/>
      <c r="AE24" s="932">
        <f>SUM(AE16:AG23)</f>
        <v>0</v>
      </c>
      <c r="AF24" s="932"/>
      <c r="AG24" s="932"/>
      <c r="AH24" s="316"/>
      <c r="AI24" s="306">
        <f t="shared" si="1"/>
        <v>20</v>
      </c>
    </row>
    <row r="25" spans="1:35" x14ac:dyDescent="0.25">
      <c r="A25" s="238"/>
      <c r="B25" s="306">
        <f t="shared" si="0"/>
        <v>21</v>
      </c>
      <c r="C25" s="469" t="s">
        <v>120</v>
      </c>
      <c r="D25" s="332"/>
      <c r="E25" s="336"/>
      <c r="F25" s="707"/>
      <c r="G25" s="705"/>
      <c r="H25" s="706"/>
      <c r="I25" s="705"/>
      <c r="J25" s="705"/>
      <c r="K25" s="707"/>
      <c r="L25" s="708"/>
      <c r="M25" s="706"/>
      <c r="N25" s="698"/>
      <c r="O25" s="709"/>
      <c r="P25" s="710"/>
      <c r="Q25" s="698"/>
      <c r="R25" s="711"/>
      <c r="S25" s="705"/>
      <c r="T25" s="705"/>
      <c r="U25" s="707"/>
      <c r="V25" s="708"/>
      <c r="W25" s="706"/>
      <c r="X25" s="698"/>
      <c r="Y25" s="709"/>
      <c r="Z25" s="710"/>
      <c r="AA25" s="698"/>
      <c r="AB25" s="711"/>
      <c r="AC25" s="698"/>
      <c r="AD25" s="698"/>
      <c r="AE25" s="707"/>
      <c r="AF25" s="708"/>
      <c r="AG25" s="706"/>
      <c r="AH25" s="334"/>
      <c r="AI25" s="306">
        <f t="shared" si="1"/>
        <v>21</v>
      </c>
    </row>
    <row r="26" spans="1:35" x14ac:dyDescent="0.25">
      <c r="A26" s="238"/>
      <c r="B26" s="306">
        <f t="shared" si="0"/>
        <v>22</v>
      </c>
      <c r="C26" s="420" t="s">
        <v>121</v>
      </c>
      <c r="D26" s="227">
        <v>51</v>
      </c>
      <c r="E26" s="226"/>
      <c r="F26" s="888">
        <f>CalcMonth!C100</f>
        <v>0</v>
      </c>
      <c r="G26" s="888"/>
      <c r="H26" s="888"/>
      <c r="I26" s="632"/>
      <c r="J26" s="691"/>
      <c r="K26" s="935">
        <f>CalcYear!C190</f>
        <v>0</v>
      </c>
      <c r="L26" s="935"/>
      <c r="M26" s="935"/>
      <c r="N26" s="692"/>
      <c r="O26" s="693"/>
      <c r="P26" s="888">
        <f>CalcMonth!C140</f>
        <v>0</v>
      </c>
      <c r="Q26" s="888"/>
      <c r="R26" s="888"/>
      <c r="S26" s="632"/>
      <c r="T26" s="691"/>
      <c r="U26" s="935">
        <f>CalcYear!C230</f>
        <v>0</v>
      </c>
      <c r="V26" s="935"/>
      <c r="W26" s="935"/>
      <c r="X26" s="692"/>
      <c r="Y26" s="693"/>
      <c r="Z26" s="888">
        <f>CalcMonth!C180</f>
        <v>0</v>
      </c>
      <c r="AA26" s="888"/>
      <c r="AB26" s="888"/>
      <c r="AC26" s="632"/>
      <c r="AD26" s="691"/>
      <c r="AE26" s="935">
        <f>CalcYear!C270</f>
        <v>0</v>
      </c>
      <c r="AF26" s="935"/>
      <c r="AG26" s="935"/>
      <c r="AH26" s="327"/>
      <c r="AI26" s="306">
        <f t="shared" si="1"/>
        <v>22</v>
      </c>
    </row>
    <row r="27" spans="1:35" x14ac:dyDescent="0.25">
      <c r="A27" s="238"/>
      <c r="B27" s="306">
        <f t="shared" si="0"/>
        <v>23</v>
      </c>
      <c r="C27" s="420" t="s">
        <v>122</v>
      </c>
      <c r="D27" s="227">
        <v>53</v>
      </c>
      <c r="E27" s="226"/>
      <c r="F27" s="888">
        <f>CalcMonth!C101</f>
        <v>0</v>
      </c>
      <c r="G27" s="888"/>
      <c r="H27" s="888"/>
      <c r="I27" s="632"/>
      <c r="J27" s="691"/>
      <c r="K27" s="935">
        <f>CalcYear!C191</f>
        <v>0</v>
      </c>
      <c r="L27" s="935"/>
      <c r="M27" s="935"/>
      <c r="N27" s="692"/>
      <c r="O27" s="693"/>
      <c r="P27" s="888">
        <f>CalcMonth!C141</f>
        <v>0</v>
      </c>
      <c r="Q27" s="888"/>
      <c r="R27" s="888"/>
      <c r="S27" s="632"/>
      <c r="T27" s="691"/>
      <c r="U27" s="935">
        <f>CalcYear!C231</f>
        <v>0</v>
      </c>
      <c r="V27" s="935"/>
      <c r="W27" s="935"/>
      <c r="X27" s="692"/>
      <c r="Y27" s="693"/>
      <c r="Z27" s="888">
        <f>CalcMonth!C181</f>
        <v>0</v>
      </c>
      <c r="AA27" s="888"/>
      <c r="AB27" s="888"/>
      <c r="AC27" s="632"/>
      <c r="AD27" s="691"/>
      <c r="AE27" s="935">
        <f>CalcYear!C271</f>
        <v>0</v>
      </c>
      <c r="AF27" s="935"/>
      <c r="AG27" s="935"/>
      <c r="AH27" s="327"/>
      <c r="AI27" s="306">
        <f t="shared" si="1"/>
        <v>23</v>
      </c>
    </row>
    <row r="28" spans="1:35" x14ac:dyDescent="0.25">
      <c r="A28" s="238"/>
      <c r="B28" s="306">
        <f t="shared" si="0"/>
        <v>24</v>
      </c>
      <c r="C28" s="420" t="s">
        <v>123</v>
      </c>
      <c r="D28" s="227">
        <v>60</v>
      </c>
      <c r="E28" s="226"/>
      <c r="F28" s="888">
        <f>CalcMonth!C102</f>
        <v>0</v>
      </c>
      <c r="G28" s="888"/>
      <c r="H28" s="888"/>
      <c r="I28" s="632"/>
      <c r="J28" s="691"/>
      <c r="K28" s="935">
        <f>CalcYear!C192</f>
        <v>0</v>
      </c>
      <c r="L28" s="935"/>
      <c r="M28" s="935"/>
      <c r="N28" s="692"/>
      <c r="O28" s="693"/>
      <c r="P28" s="888">
        <f>CalcMonth!C142</f>
        <v>0</v>
      </c>
      <c r="Q28" s="888"/>
      <c r="R28" s="888"/>
      <c r="S28" s="632"/>
      <c r="T28" s="691"/>
      <c r="U28" s="935">
        <f>CalcYear!C232</f>
        <v>0</v>
      </c>
      <c r="V28" s="935"/>
      <c r="W28" s="935"/>
      <c r="X28" s="692"/>
      <c r="Y28" s="693"/>
      <c r="Z28" s="888">
        <f>CalcMonth!C182</f>
        <v>0</v>
      </c>
      <c r="AA28" s="888"/>
      <c r="AB28" s="888"/>
      <c r="AC28" s="632"/>
      <c r="AD28" s="691"/>
      <c r="AE28" s="935">
        <f>CalcYear!C272</f>
        <v>0</v>
      </c>
      <c r="AF28" s="935"/>
      <c r="AG28" s="935"/>
      <c r="AH28" s="327"/>
      <c r="AI28" s="306">
        <f t="shared" si="1"/>
        <v>24</v>
      </c>
    </row>
    <row r="29" spans="1:35" x14ac:dyDescent="0.25">
      <c r="A29" s="238"/>
      <c r="B29" s="306">
        <f t="shared" si="0"/>
        <v>25</v>
      </c>
      <c r="C29" s="420" t="s">
        <v>124</v>
      </c>
      <c r="D29" s="326">
        <v>61</v>
      </c>
      <c r="E29" s="226"/>
      <c r="F29" s="888">
        <f>CalcMonth!C103</f>
        <v>0</v>
      </c>
      <c r="G29" s="888"/>
      <c r="H29" s="888"/>
      <c r="I29" s="632"/>
      <c r="J29" s="691"/>
      <c r="K29" s="935">
        <f>CalcYear!C193</f>
        <v>0</v>
      </c>
      <c r="L29" s="935"/>
      <c r="M29" s="935"/>
      <c r="N29" s="692"/>
      <c r="O29" s="693"/>
      <c r="P29" s="888">
        <f>CalcMonth!C143</f>
        <v>0</v>
      </c>
      <c r="Q29" s="888"/>
      <c r="R29" s="888"/>
      <c r="S29" s="632"/>
      <c r="T29" s="691"/>
      <c r="U29" s="935">
        <f>CalcYear!C233</f>
        <v>0</v>
      </c>
      <c r="V29" s="935"/>
      <c r="W29" s="935"/>
      <c r="X29" s="692"/>
      <c r="Y29" s="693"/>
      <c r="Z29" s="888">
        <f>CalcMonth!C183</f>
        <v>0</v>
      </c>
      <c r="AA29" s="888"/>
      <c r="AB29" s="888"/>
      <c r="AC29" s="632"/>
      <c r="AD29" s="691"/>
      <c r="AE29" s="935">
        <f>CalcYear!C273</f>
        <v>0</v>
      </c>
      <c r="AF29" s="935"/>
      <c r="AG29" s="935"/>
      <c r="AH29" s="327"/>
      <c r="AI29" s="306">
        <f t="shared" si="1"/>
        <v>25</v>
      </c>
    </row>
    <row r="30" spans="1:35" x14ac:dyDescent="0.25">
      <c r="A30" s="238"/>
      <c r="B30" s="306">
        <f t="shared" si="0"/>
        <v>26</v>
      </c>
      <c r="C30" s="420" t="s">
        <v>125</v>
      </c>
      <c r="D30" s="326">
        <v>63</v>
      </c>
      <c r="E30" s="226"/>
      <c r="F30" s="888">
        <f>CalcMonth!C104</f>
        <v>0</v>
      </c>
      <c r="G30" s="888"/>
      <c r="H30" s="888"/>
      <c r="I30" s="632"/>
      <c r="J30" s="691"/>
      <c r="K30" s="935">
        <f>CalcYear!C194</f>
        <v>0</v>
      </c>
      <c r="L30" s="935"/>
      <c r="M30" s="935"/>
      <c r="N30" s="692"/>
      <c r="O30" s="693"/>
      <c r="P30" s="888">
        <f>CalcMonth!C144</f>
        <v>0</v>
      </c>
      <c r="Q30" s="888"/>
      <c r="R30" s="888"/>
      <c r="S30" s="632"/>
      <c r="T30" s="691"/>
      <c r="U30" s="935">
        <f>CalcYear!C234</f>
        <v>0</v>
      </c>
      <c r="V30" s="935"/>
      <c r="W30" s="935"/>
      <c r="X30" s="692"/>
      <c r="Y30" s="693"/>
      <c r="Z30" s="888">
        <f>CalcMonth!C184</f>
        <v>0</v>
      </c>
      <c r="AA30" s="888"/>
      <c r="AB30" s="888"/>
      <c r="AC30" s="632"/>
      <c r="AD30" s="691"/>
      <c r="AE30" s="935">
        <f>CalcYear!C274</f>
        <v>0</v>
      </c>
      <c r="AF30" s="935"/>
      <c r="AG30" s="935"/>
      <c r="AH30" s="327"/>
      <c r="AI30" s="306">
        <f t="shared" si="1"/>
        <v>26</v>
      </c>
    </row>
    <row r="31" spans="1:35" x14ac:dyDescent="0.25">
      <c r="A31" s="238"/>
      <c r="B31" s="306">
        <f t="shared" si="0"/>
        <v>27</v>
      </c>
      <c r="C31" s="420" t="s">
        <v>126</v>
      </c>
      <c r="D31" s="337">
        <v>67</v>
      </c>
      <c r="E31" s="226"/>
      <c r="F31" s="888">
        <f>CalcMonth!C105</f>
        <v>0</v>
      </c>
      <c r="G31" s="888"/>
      <c r="H31" s="888"/>
      <c r="I31" s="632"/>
      <c r="J31" s="691"/>
      <c r="K31" s="935">
        <f>CalcYear!C195</f>
        <v>0</v>
      </c>
      <c r="L31" s="935"/>
      <c r="M31" s="935"/>
      <c r="N31" s="692"/>
      <c r="O31" s="693"/>
      <c r="P31" s="888">
        <f>CalcMonth!C145</f>
        <v>0</v>
      </c>
      <c r="Q31" s="888"/>
      <c r="R31" s="888"/>
      <c r="S31" s="632"/>
      <c r="T31" s="691"/>
      <c r="U31" s="935">
        <f>CalcYear!C235</f>
        <v>0</v>
      </c>
      <c r="V31" s="935"/>
      <c r="W31" s="935"/>
      <c r="X31" s="692"/>
      <c r="Y31" s="693"/>
      <c r="Z31" s="888">
        <f>CalcMonth!C185</f>
        <v>0</v>
      </c>
      <c r="AA31" s="888"/>
      <c r="AB31" s="888"/>
      <c r="AC31" s="632"/>
      <c r="AD31" s="691"/>
      <c r="AE31" s="935">
        <f>CalcYear!C275</f>
        <v>0</v>
      </c>
      <c r="AF31" s="935"/>
      <c r="AG31" s="935"/>
      <c r="AH31" s="327"/>
      <c r="AI31" s="306">
        <f t="shared" si="1"/>
        <v>27</v>
      </c>
    </row>
    <row r="32" spans="1:35" x14ac:dyDescent="0.25">
      <c r="A32" s="238"/>
      <c r="B32" s="306">
        <f t="shared" si="0"/>
        <v>28</v>
      </c>
      <c r="C32" s="419" t="s">
        <v>127</v>
      </c>
      <c r="D32" s="227">
        <v>68</v>
      </c>
      <c r="E32" s="226"/>
      <c r="F32" s="888">
        <f>CalcMonth!C106</f>
        <v>0</v>
      </c>
      <c r="G32" s="888"/>
      <c r="H32" s="888"/>
      <c r="I32" s="632"/>
      <c r="J32" s="691"/>
      <c r="K32" s="935">
        <f>CalcYear!C196</f>
        <v>0</v>
      </c>
      <c r="L32" s="935"/>
      <c r="M32" s="935"/>
      <c r="N32" s="692"/>
      <c r="O32" s="693"/>
      <c r="P32" s="888">
        <f>CalcMonth!C146</f>
        <v>0</v>
      </c>
      <c r="Q32" s="888"/>
      <c r="R32" s="888"/>
      <c r="S32" s="632"/>
      <c r="T32" s="691"/>
      <c r="U32" s="935">
        <f>CalcYear!C236</f>
        <v>0</v>
      </c>
      <c r="V32" s="935"/>
      <c r="W32" s="935"/>
      <c r="X32" s="692"/>
      <c r="Y32" s="693"/>
      <c r="Z32" s="888">
        <f>CalcMonth!C186</f>
        <v>0</v>
      </c>
      <c r="AA32" s="888"/>
      <c r="AB32" s="888"/>
      <c r="AC32" s="632"/>
      <c r="AD32" s="691"/>
      <c r="AE32" s="935">
        <f>CalcYear!C276</f>
        <v>0</v>
      </c>
      <c r="AF32" s="935"/>
      <c r="AG32" s="935"/>
      <c r="AH32" s="327"/>
      <c r="AI32" s="306">
        <f t="shared" si="1"/>
        <v>28</v>
      </c>
    </row>
    <row r="33" spans="1:35" x14ac:dyDescent="0.25">
      <c r="A33" s="238"/>
      <c r="B33" s="306">
        <f t="shared" si="0"/>
        <v>29</v>
      </c>
      <c r="C33" s="420" t="s">
        <v>128</v>
      </c>
      <c r="D33" s="227">
        <v>69</v>
      </c>
      <c r="E33" s="226"/>
      <c r="F33" s="888">
        <f>CalcMonth!C107</f>
        <v>0</v>
      </c>
      <c r="G33" s="888"/>
      <c r="H33" s="888"/>
      <c r="I33" s="632"/>
      <c r="J33" s="691"/>
      <c r="K33" s="935">
        <f>CalcYear!C197</f>
        <v>0</v>
      </c>
      <c r="L33" s="935"/>
      <c r="M33" s="935"/>
      <c r="N33" s="692"/>
      <c r="O33" s="693"/>
      <c r="P33" s="888">
        <f>CalcMonth!C147</f>
        <v>0</v>
      </c>
      <c r="Q33" s="888"/>
      <c r="R33" s="888"/>
      <c r="S33" s="632"/>
      <c r="T33" s="691"/>
      <c r="U33" s="935">
        <f>CalcYear!C237</f>
        <v>0</v>
      </c>
      <c r="V33" s="935"/>
      <c r="W33" s="935"/>
      <c r="X33" s="692"/>
      <c r="Y33" s="693"/>
      <c r="Z33" s="888">
        <f>CalcMonth!C187</f>
        <v>0</v>
      </c>
      <c r="AA33" s="888"/>
      <c r="AB33" s="888"/>
      <c r="AC33" s="632"/>
      <c r="AD33" s="691"/>
      <c r="AE33" s="935">
        <f>CalcYear!C277</f>
        <v>0</v>
      </c>
      <c r="AF33" s="935"/>
      <c r="AG33" s="935"/>
      <c r="AH33" s="327"/>
      <c r="AI33" s="306">
        <f t="shared" si="1"/>
        <v>29</v>
      </c>
    </row>
    <row r="34" spans="1:35" x14ac:dyDescent="0.25">
      <c r="A34" s="238"/>
      <c r="B34" s="306">
        <f t="shared" si="0"/>
        <v>30</v>
      </c>
      <c r="C34" s="420" t="s">
        <v>129</v>
      </c>
      <c r="D34" s="227">
        <v>70</v>
      </c>
      <c r="E34" s="226"/>
      <c r="F34" s="888">
        <f>CalcMonth!C108</f>
        <v>0</v>
      </c>
      <c r="G34" s="888"/>
      <c r="H34" s="888"/>
      <c r="I34" s="632"/>
      <c r="J34" s="691"/>
      <c r="K34" s="935">
        <f>CalcYear!C198</f>
        <v>0</v>
      </c>
      <c r="L34" s="935"/>
      <c r="M34" s="935"/>
      <c r="N34" s="692"/>
      <c r="O34" s="693"/>
      <c r="P34" s="888">
        <f>CalcMonth!C148</f>
        <v>0</v>
      </c>
      <c r="Q34" s="888"/>
      <c r="R34" s="888"/>
      <c r="S34" s="632"/>
      <c r="T34" s="691"/>
      <c r="U34" s="935">
        <f>CalcYear!C238</f>
        <v>0</v>
      </c>
      <c r="V34" s="935"/>
      <c r="W34" s="935"/>
      <c r="X34" s="692"/>
      <c r="Y34" s="693"/>
      <c r="Z34" s="888">
        <f>CalcMonth!C188</f>
        <v>0</v>
      </c>
      <c r="AA34" s="888"/>
      <c r="AB34" s="888"/>
      <c r="AC34" s="632"/>
      <c r="AD34" s="691"/>
      <c r="AE34" s="935">
        <f>CalcYear!C278</f>
        <v>0</v>
      </c>
      <c r="AF34" s="935"/>
      <c r="AG34" s="935"/>
      <c r="AH34" s="327"/>
      <c r="AI34" s="306">
        <f t="shared" si="1"/>
        <v>30</v>
      </c>
    </row>
    <row r="35" spans="1:35" x14ac:dyDescent="0.25">
      <c r="A35" s="238"/>
      <c r="B35" s="306">
        <f t="shared" si="0"/>
        <v>31</v>
      </c>
      <c r="C35" s="420" t="s">
        <v>130</v>
      </c>
      <c r="D35" s="227">
        <v>71</v>
      </c>
      <c r="E35" s="226"/>
      <c r="F35" s="888">
        <f>CalcMonth!C109</f>
        <v>0</v>
      </c>
      <c r="G35" s="888"/>
      <c r="H35" s="888"/>
      <c r="I35" s="632"/>
      <c r="J35" s="691"/>
      <c r="K35" s="935">
        <f>CalcYear!C199</f>
        <v>0</v>
      </c>
      <c r="L35" s="935"/>
      <c r="M35" s="935"/>
      <c r="N35" s="692"/>
      <c r="O35" s="693"/>
      <c r="P35" s="888">
        <f>CalcMonth!C149</f>
        <v>0</v>
      </c>
      <c r="Q35" s="888"/>
      <c r="R35" s="888"/>
      <c r="S35" s="632"/>
      <c r="T35" s="691"/>
      <c r="U35" s="935">
        <f>CalcYear!C239</f>
        <v>0</v>
      </c>
      <c r="V35" s="935"/>
      <c r="W35" s="935"/>
      <c r="X35" s="692"/>
      <c r="Y35" s="693"/>
      <c r="Z35" s="888">
        <f>CalcMonth!C189</f>
        <v>0</v>
      </c>
      <c r="AA35" s="888"/>
      <c r="AB35" s="888"/>
      <c r="AC35" s="632"/>
      <c r="AD35" s="691"/>
      <c r="AE35" s="935">
        <f>CalcYear!C279</f>
        <v>0</v>
      </c>
      <c r="AF35" s="935"/>
      <c r="AG35" s="935"/>
      <c r="AH35" s="327"/>
      <c r="AI35" s="306">
        <f t="shared" si="1"/>
        <v>31</v>
      </c>
    </row>
    <row r="36" spans="1:35" x14ac:dyDescent="0.25">
      <c r="A36" s="238"/>
      <c r="B36" s="306">
        <f t="shared" si="0"/>
        <v>32</v>
      </c>
      <c r="C36" s="420" t="s">
        <v>131</v>
      </c>
      <c r="D36" s="227">
        <v>72</v>
      </c>
      <c r="E36" s="226"/>
      <c r="F36" s="888">
        <f>CalcMonth!C110</f>
        <v>0</v>
      </c>
      <c r="G36" s="888"/>
      <c r="H36" s="888"/>
      <c r="I36" s="632"/>
      <c r="J36" s="691"/>
      <c r="K36" s="935">
        <f>CalcYear!C200</f>
        <v>0</v>
      </c>
      <c r="L36" s="935"/>
      <c r="M36" s="935"/>
      <c r="N36" s="692"/>
      <c r="O36" s="693"/>
      <c r="P36" s="888">
        <f>CalcMonth!C150</f>
        <v>0</v>
      </c>
      <c r="Q36" s="888"/>
      <c r="R36" s="888"/>
      <c r="S36" s="632"/>
      <c r="T36" s="691"/>
      <c r="U36" s="935">
        <f>CalcYear!C240</f>
        <v>0</v>
      </c>
      <c r="V36" s="935"/>
      <c r="W36" s="935"/>
      <c r="X36" s="692"/>
      <c r="Y36" s="693"/>
      <c r="Z36" s="888">
        <f>CalcMonth!C190</f>
        <v>0</v>
      </c>
      <c r="AA36" s="888"/>
      <c r="AB36" s="888"/>
      <c r="AC36" s="632"/>
      <c r="AD36" s="691"/>
      <c r="AE36" s="935">
        <f>CalcYear!C280</f>
        <v>0</v>
      </c>
      <c r="AF36" s="935"/>
      <c r="AG36" s="935"/>
      <c r="AH36" s="327"/>
      <c r="AI36" s="306">
        <f t="shared" si="1"/>
        <v>32</v>
      </c>
    </row>
    <row r="37" spans="1:35" x14ac:dyDescent="0.25">
      <c r="A37" s="238"/>
      <c r="B37" s="306">
        <f t="shared" si="0"/>
        <v>33</v>
      </c>
      <c r="C37" s="420" t="s">
        <v>132</v>
      </c>
      <c r="D37" s="227">
        <v>74</v>
      </c>
      <c r="E37" s="226"/>
      <c r="F37" s="888">
        <f>CalcMonth!C111</f>
        <v>0</v>
      </c>
      <c r="G37" s="888"/>
      <c r="H37" s="888"/>
      <c r="I37" s="632"/>
      <c r="J37" s="691"/>
      <c r="K37" s="935">
        <f>CalcYear!C201</f>
        <v>0</v>
      </c>
      <c r="L37" s="935"/>
      <c r="M37" s="935"/>
      <c r="N37" s="692"/>
      <c r="O37" s="693"/>
      <c r="P37" s="888">
        <f>CalcMonth!C151</f>
        <v>0</v>
      </c>
      <c r="Q37" s="888"/>
      <c r="R37" s="888"/>
      <c r="S37" s="632"/>
      <c r="T37" s="691"/>
      <c r="U37" s="935">
        <f>CalcYear!C241</f>
        <v>0</v>
      </c>
      <c r="V37" s="935"/>
      <c r="W37" s="935"/>
      <c r="X37" s="692"/>
      <c r="Y37" s="693"/>
      <c r="Z37" s="888">
        <f>CalcMonth!C191</f>
        <v>0</v>
      </c>
      <c r="AA37" s="888"/>
      <c r="AB37" s="888"/>
      <c r="AC37" s="632"/>
      <c r="AD37" s="691"/>
      <c r="AE37" s="935">
        <f>CalcYear!C281</f>
        <v>0</v>
      </c>
      <c r="AF37" s="935"/>
      <c r="AG37" s="935"/>
      <c r="AH37" s="327"/>
      <c r="AI37" s="306">
        <f t="shared" si="1"/>
        <v>33</v>
      </c>
    </row>
    <row r="38" spans="1:35" x14ac:dyDescent="0.25">
      <c r="A38" s="238"/>
      <c r="B38" s="306">
        <f t="shared" si="0"/>
        <v>34</v>
      </c>
      <c r="C38" s="420" t="s">
        <v>133</v>
      </c>
      <c r="D38" s="227">
        <v>75</v>
      </c>
      <c r="E38" s="226"/>
      <c r="F38" s="888">
        <f>CalcMonth!C112</f>
        <v>0</v>
      </c>
      <c r="G38" s="888"/>
      <c r="H38" s="888"/>
      <c r="I38" s="632"/>
      <c r="J38" s="691"/>
      <c r="K38" s="935">
        <f>CalcYear!C202</f>
        <v>0</v>
      </c>
      <c r="L38" s="935"/>
      <c r="M38" s="935"/>
      <c r="N38" s="692"/>
      <c r="O38" s="693"/>
      <c r="P38" s="888">
        <f>CalcMonth!C152</f>
        <v>0</v>
      </c>
      <c r="Q38" s="888"/>
      <c r="R38" s="888"/>
      <c r="S38" s="632"/>
      <c r="T38" s="691"/>
      <c r="U38" s="935">
        <f>CalcYear!C242</f>
        <v>0</v>
      </c>
      <c r="V38" s="935"/>
      <c r="W38" s="935"/>
      <c r="X38" s="692"/>
      <c r="Y38" s="693"/>
      <c r="Z38" s="888">
        <f>CalcMonth!C192</f>
        <v>0</v>
      </c>
      <c r="AA38" s="888"/>
      <c r="AB38" s="888"/>
      <c r="AC38" s="632"/>
      <c r="AD38" s="691"/>
      <c r="AE38" s="935">
        <f>CalcYear!C282</f>
        <v>0</v>
      </c>
      <c r="AF38" s="935"/>
      <c r="AG38" s="935"/>
      <c r="AH38" s="327"/>
      <c r="AI38" s="306">
        <f t="shared" si="1"/>
        <v>34</v>
      </c>
    </row>
    <row r="39" spans="1:35" x14ac:dyDescent="0.25">
      <c r="A39" s="238"/>
      <c r="B39" s="306">
        <f t="shared" si="0"/>
        <v>35</v>
      </c>
      <c r="C39" s="420" t="s">
        <v>134</v>
      </c>
      <c r="D39" s="227">
        <v>76</v>
      </c>
      <c r="E39" s="226"/>
      <c r="F39" s="888">
        <f>CalcMonth!C113</f>
        <v>0</v>
      </c>
      <c r="G39" s="888"/>
      <c r="H39" s="888"/>
      <c r="I39" s="632"/>
      <c r="J39" s="691"/>
      <c r="K39" s="935">
        <f>CalcYear!C203</f>
        <v>0</v>
      </c>
      <c r="L39" s="935"/>
      <c r="M39" s="935"/>
      <c r="N39" s="692"/>
      <c r="O39" s="693"/>
      <c r="P39" s="888">
        <f>CalcMonth!C153</f>
        <v>0</v>
      </c>
      <c r="Q39" s="888"/>
      <c r="R39" s="888"/>
      <c r="S39" s="632"/>
      <c r="T39" s="691"/>
      <c r="U39" s="935">
        <f>CalcYear!C243</f>
        <v>0</v>
      </c>
      <c r="V39" s="935"/>
      <c r="W39" s="935"/>
      <c r="X39" s="692"/>
      <c r="Y39" s="693"/>
      <c r="Z39" s="888">
        <f>CalcMonth!C193</f>
        <v>0</v>
      </c>
      <c r="AA39" s="888"/>
      <c r="AB39" s="888"/>
      <c r="AC39" s="632"/>
      <c r="AD39" s="691"/>
      <c r="AE39" s="935">
        <f>CalcYear!C283</f>
        <v>0</v>
      </c>
      <c r="AF39" s="935"/>
      <c r="AG39" s="935"/>
      <c r="AH39" s="327"/>
      <c r="AI39" s="306">
        <f t="shared" si="1"/>
        <v>35</v>
      </c>
    </row>
    <row r="40" spans="1:35" x14ac:dyDescent="0.25">
      <c r="A40" s="238"/>
      <c r="B40" s="306">
        <f t="shared" si="0"/>
        <v>36</v>
      </c>
      <c r="C40" s="420" t="s">
        <v>135</v>
      </c>
      <c r="D40" s="227">
        <v>77</v>
      </c>
      <c r="E40" s="226"/>
      <c r="F40" s="888">
        <f>CalcMonth!C114</f>
        <v>0</v>
      </c>
      <c r="G40" s="888"/>
      <c r="H40" s="888"/>
      <c r="I40" s="632"/>
      <c r="J40" s="691"/>
      <c r="K40" s="935">
        <f>CalcYear!C204</f>
        <v>0</v>
      </c>
      <c r="L40" s="935"/>
      <c r="M40" s="935"/>
      <c r="N40" s="692"/>
      <c r="O40" s="693"/>
      <c r="P40" s="888">
        <f>CalcMonth!C154</f>
        <v>0</v>
      </c>
      <c r="Q40" s="888"/>
      <c r="R40" s="888"/>
      <c r="S40" s="632"/>
      <c r="T40" s="691"/>
      <c r="U40" s="935">
        <f>CalcYear!C244</f>
        <v>0</v>
      </c>
      <c r="V40" s="935"/>
      <c r="W40" s="935"/>
      <c r="X40" s="692"/>
      <c r="Y40" s="693"/>
      <c r="Z40" s="888">
        <f>CalcMonth!C194</f>
        <v>0</v>
      </c>
      <c r="AA40" s="888"/>
      <c r="AB40" s="888"/>
      <c r="AC40" s="632"/>
      <c r="AD40" s="691"/>
      <c r="AE40" s="935">
        <f>CalcYear!C284</f>
        <v>0</v>
      </c>
      <c r="AF40" s="935"/>
      <c r="AG40" s="935"/>
      <c r="AH40" s="327"/>
      <c r="AI40" s="306">
        <f t="shared" si="1"/>
        <v>36</v>
      </c>
    </row>
    <row r="41" spans="1:35" x14ac:dyDescent="0.25">
      <c r="A41" s="238"/>
      <c r="B41" s="306">
        <f t="shared" si="0"/>
        <v>37</v>
      </c>
      <c r="C41" s="420" t="s">
        <v>136</v>
      </c>
      <c r="D41" s="227">
        <v>78</v>
      </c>
      <c r="E41" s="226"/>
      <c r="F41" s="888">
        <f>CalcMonth!C115</f>
        <v>0</v>
      </c>
      <c r="G41" s="888"/>
      <c r="H41" s="888"/>
      <c r="I41" s="632"/>
      <c r="J41" s="691"/>
      <c r="K41" s="935">
        <f>CalcYear!C205</f>
        <v>0</v>
      </c>
      <c r="L41" s="935"/>
      <c r="M41" s="935"/>
      <c r="N41" s="692"/>
      <c r="O41" s="693"/>
      <c r="P41" s="888">
        <f>CalcMonth!C155</f>
        <v>0</v>
      </c>
      <c r="Q41" s="888"/>
      <c r="R41" s="888"/>
      <c r="S41" s="632"/>
      <c r="T41" s="691"/>
      <c r="U41" s="935">
        <f>CalcYear!C245</f>
        <v>0</v>
      </c>
      <c r="V41" s="935"/>
      <c r="W41" s="935"/>
      <c r="X41" s="692"/>
      <c r="Y41" s="693"/>
      <c r="Z41" s="888">
        <f>CalcMonth!C195</f>
        <v>0</v>
      </c>
      <c r="AA41" s="888"/>
      <c r="AB41" s="888"/>
      <c r="AC41" s="632"/>
      <c r="AD41" s="691"/>
      <c r="AE41" s="935">
        <f>CalcYear!C285</f>
        <v>0</v>
      </c>
      <c r="AF41" s="935"/>
      <c r="AG41" s="935"/>
      <c r="AH41" s="327"/>
      <c r="AI41" s="306">
        <f t="shared" si="1"/>
        <v>37</v>
      </c>
    </row>
    <row r="42" spans="1:35" x14ac:dyDescent="0.25">
      <c r="A42" s="238"/>
      <c r="B42" s="306">
        <f t="shared" si="0"/>
        <v>38</v>
      </c>
      <c r="C42" s="420" t="s">
        <v>137</v>
      </c>
      <c r="D42" s="326">
        <v>79</v>
      </c>
      <c r="E42" s="226"/>
      <c r="F42" s="888">
        <f>CalcMonth!C116</f>
        <v>0</v>
      </c>
      <c r="G42" s="888"/>
      <c r="H42" s="888"/>
      <c r="I42" s="632"/>
      <c r="J42" s="691"/>
      <c r="K42" s="935">
        <f>CalcYear!C206</f>
        <v>0</v>
      </c>
      <c r="L42" s="935"/>
      <c r="M42" s="935"/>
      <c r="N42" s="692"/>
      <c r="O42" s="693"/>
      <c r="P42" s="888">
        <f>CalcMonth!C156</f>
        <v>0</v>
      </c>
      <c r="Q42" s="888"/>
      <c r="R42" s="888"/>
      <c r="S42" s="632"/>
      <c r="T42" s="691"/>
      <c r="U42" s="935">
        <f>CalcYear!C246</f>
        <v>0</v>
      </c>
      <c r="V42" s="935"/>
      <c r="W42" s="935"/>
      <c r="X42" s="692"/>
      <c r="Y42" s="693"/>
      <c r="Z42" s="888">
        <f>CalcMonth!C196</f>
        <v>0</v>
      </c>
      <c r="AA42" s="888"/>
      <c r="AB42" s="888"/>
      <c r="AC42" s="632"/>
      <c r="AD42" s="691"/>
      <c r="AE42" s="935">
        <f>CalcYear!C286</f>
        <v>0</v>
      </c>
      <c r="AF42" s="935"/>
      <c r="AG42" s="935"/>
      <c r="AH42" s="327"/>
      <c r="AI42" s="306">
        <f t="shared" si="1"/>
        <v>38</v>
      </c>
    </row>
    <row r="43" spans="1:35" x14ac:dyDescent="0.25">
      <c r="A43" s="238"/>
      <c r="B43" s="306">
        <f t="shared" si="0"/>
        <v>39</v>
      </c>
      <c r="C43" s="425" t="s">
        <v>138</v>
      </c>
      <c r="D43" s="332"/>
      <c r="E43" s="224"/>
      <c r="F43" s="931">
        <f>SUM(F26:H42)</f>
        <v>0</v>
      </c>
      <c r="G43" s="931"/>
      <c r="H43" s="931"/>
      <c r="I43" s="674"/>
      <c r="J43" s="675"/>
      <c r="K43" s="932">
        <f>SUM(K26:M42)</f>
        <v>0</v>
      </c>
      <c r="L43" s="932"/>
      <c r="M43" s="932"/>
      <c r="N43" s="676"/>
      <c r="O43" s="677"/>
      <c r="P43" s="931">
        <f>SUM(P26:R42)</f>
        <v>0</v>
      </c>
      <c r="Q43" s="931"/>
      <c r="R43" s="931"/>
      <c r="S43" s="674"/>
      <c r="T43" s="675"/>
      <c r="U43" s="932">
        <f>SUM(U26:W42)</f>
        <v>0</v>
      </c>
      <c r="V43" s="932"/>
      <c r="W43" s="932"/>
      <c r="X43" s="676"/>
      <c r="Y43" s="677"/>
      <c r="Z43" s="931">
        <f>SUM(Z26:AB42)</f>
        <v>0</v>
      </c>
      <c r="AA43" s="931"/>
      <c r="AB43" s="931"/>
      <c r="AC43" s="674"/>
      <c r="AD43" s="675"/>
      <c r="AE43" s="932">
        <f>SUM(AE26:AG42)</f>
        <v>0</v>
      </c>
      <c r="AF43" s="932"/>
      <c r="AG43" s="932"/>
      <c r="AH43" s="316"/>
      <c r="AI43" s="306">
        <f t="shared" si="1"/>
        <v>39</v>
      </c>
    </row>
    <row r="44" spans="1:35" x14ac:dyDescent="0.25">
      <c r="A44" s="238"/>
      <c r="B44" s="306">
        <f t="shared" si="0"/>
        <v>40</v>
      </c>
      <c r="C44" s="469" t="s">
        <v>203</v>
      </c>
      <c r="D44" s="332"/>
      <c r="E44" s="336"/>
      <c r="F44" s="707"/>
      <c r="G44" s="705"/>
      <c r="H44" s="706"/>
      <c r="I44" s="705"/>
      <c r="J44" s="705"/>
      <c r="K44" s="707"/>
      <c r="L44" s="708"/>
      <c r="M44" s="706"/>
      <c r="N44" s="705"/>
      <c r="O44" s="712"/>
      <c r="P44" s="713"/>
      <c r="Q44" s="705"/>
      <c r="R44" s="706"/>
      <c r="S44" s="705"/>
      <c r="T44" s="705"/>
      <c r="U44" s="707"/>
      <c r="V44" s="705"/>
      <c r="W44" s="708"/>
      <c r="X44" s="705"/>
      <c r="Y44" s="712"/>
      <c r="Z44" s="713"/>
      <c r="AA44" s="705"/>
      <c r="AB44" s="706"/>
      <c r="AC44" s="705"/>
      <c r="AD44" s="705"/>
      <c r="AE44" s="707"/>
      <c r="AF44" s="705"/>
      <c r="AG44" s="708"/>
      <c r="AH44" s="338"/>
      <c r="AI44" s="306">
        <f t="shared" si="1"/>
        <v>40</v>
      </c>
    </row>
    <row r="45" spans="1:35" x14ac:dyDescent="0.25">
      <c r="A45" s="238"/>
      <c r="B45" s="306">
        <f t="shared" si="0"/>
        <v>41</v>
      </c>
      <c r="C45" s="425" t="s">
        <v>140</v>
      </c>
      <c r="D45" s="332"/>
      <c r="E45" s="336"/>
      <c r="F45" s="707"/>
      <c r="G45" s="705"/>
      <c r="H45" s="706"/>
      <c r="I45" s="705"/>
      <c r="J45" s="705"/>
      <c r="K45" s="707"/>
      <c r="L45" s="701"/>
      <c r="M45" s="706"/>
      <c r="N45" s="698"/>
      <c r="O45" s="709"/>
      <c r="P45" s="710"/>
      <c r="Q45" s="698"/>
      <c r="R45" s="711"/>
      <c r="S45" s="705"/>
      <c r="T45" s="705"/>
      <c r="U45" s="700"/>
      <c r="V45" s="698"/>
      <c r="W45" s="701"/>
      <c r="X45" s="698"/>
      <c r="Y45" s="709"/>
      <c r="Z45" s="710"/>
      <c r="AA45" s="698"/>
      <c r="AB45" s="711"/>
      <c r="AC45" s="698"/>
      <c r="AD45" s="698"/>
      <c r="AE45" s="700"/>
      <c r="AF45" s="698"/>
      <c r="AG45" s="701"/>
      <c r="AH45" s="334"/>
      <c r="AI45" s="306">
        <f t="shared" si="1"/>
        <v>41</v>
      </c>
    </row>
    <row r="46" spans="1:35" x14ac:dyDescent="0.25">
      <c r="A46" s="238"/>
      <c r="B46" s="306">
        <f t="shared" si="0"/>
        <v>42</v>
      </c>
      <c r="C46" s="420" t="s">
        <v>141</v>
      </c>
      <c r="D46" s="227">
        <v>80</v>
      </c>
      <c r="E46" s="226"/>
      <c r="F46" s="888">
        <f>CalcMonth!C117</f>
        <v>0</v>
      </c>
      <c r="G46" s="888"/>
      <c r="H46" s="888"/>
      <c r="I46" s="632"/>
      <c r="J46" s="691"/>
      <c r="K46" s="935">
        <f>CalcYear!C207</f>
        <v>0</v>
      </c>
      <c r="L46" s="935"/>
      <c r="M46" s="935"/>
      <c r="N46" s="692"/>
      <c r="O46" s="693"/>
      <c r="P46" s="888">
        <f>CalcMonth!C157</f>
        <v>0</v>
      </c>
      <c r="Q46" s="888"/>
      <c r="R46" s="888"/>
      <c r="S46" s="632"/>
      <c r="T46" s="691"/>
      <c r="U46" s="935">
        <f>CalcYear!C247</f>
        <v>0</v>
      </c>
      <c r="V46" s="935"/>
      <c r="W46" s="935"/>
      <c r="X46" s="692"/>
      <c r="Y46" s="693"/>
      <c r="Z46" s="888">
        <f>CalcMonth!C197</f>
        <v>0</v>
      </c>
      <c r="AA46" s="888"/>
      <c r="AB46" s="888"/>
      <c r="AC46" s="632"/>
      <c r="AD46" s="691"/>
      <c r="AE46" s="935">
        <f>CalcYear!C287</f>
        <v>0</v>
      </c>
      <c r="AF46" s="935"/>
      <c r="AG46" s="935"/>
      <c r="AH46" s="327"/>
      <c r="AI46" s="306">
        <f t="shared" si="1"/>
        <v>42</v>
      </c>
    </row>
    <row r="47" spans="1:35" x14ac:dyDescent="0.25">
      <c r="A47" s="238"/>
      <c r="B47" s="306">
        <f t="shared" si="0"/>
        <v>43</v>
      </c>
      <c r="C47" s="420" t="s">
        <v>142</v>
      </c>
      <c r="D47" s="227">
        <v>81</v>
      </c>
      <c r="E47" s="226"/>
      <c r="F47" s="888">
        <f>CalcMonth!C118</f>
        <v>0</v>
      </c>
      <c r="G47" s="888"/>
      <c r="H47" s="888"/>
      <c r="I47" s="632"/>
      <c r="J47" s="691"/>
      <c r="K47" s="935">
        <f>CalcYear!C208</f>
        <v>0</v>
      </c>
      <c r="L47" s="935"/>
      <c r="M47" s="935"/>
      <c r="N47" s="692"/>
      <c r="O47" s="693"/>
      <c r="P47" s="888">
        <f>CalcMonth!C158</f>
        <v>0</v>
      </c>
      <c r="Q47" s="888"/>
      <c r="R47" s="888"/>
      <c r="S47" s="632"/>
      <c r="T47" s="691"/>
      <c r="U47" s="935">
        <f>CalcYear!C248</f>
        <v>0</v>
      </c>
      <c r="V47" s="935"/>
      <c r="W47" s="935"/>
      <c r="X47" s="692"/>
      <c r="Y47" s="693"/>
      <c r="Z47" s="888">
        <f>CalcMonth!C198</f>
        <v>0</v>
      </c>
      <c r="AA47" s="888"/>
      <c r="AB47" s="888"/>
      <c r="AC47" s="632"/>
      <c r="AD47" s="691"/>
      <c r="AE47" s="935">
        <f>CalcYear!C288</f>
        <v>0</v>
      </c>
      <c r="AF47" s="935"/>
      <c r="AG47" s="935"/>
      <c r="AH47" s="327"/>
      <c r="AI47" s="306">
        <f t="shared" si="1"/>
        <v>43</v>
      </c>
    </row>
    <row r="48" spans="1:35" x14ac:dyDescent="0.25">
      <c r="A48" s="238"/>
      <c r="B48" s="306">
        <f t="shared" si="0"/>
        <v>44</v>
      </c>
      <c r="C48" s="409" t="s">
        <v>143</v>
      </c>
      <c r="D48" s="339">
        <v>82</v>
      </c>
      <c r="E48" s="226"/>
      <c r="F48" s="888">
        <f>CalcMonth!C119</f>
        <v>0</v>
      </c>
      <c r="G48" s="888"/>
      <c r="H48" s="888"/>
      <c r="I48" s="632"/>
      <c r="J48" s="691"/>
      <c r="K48" s="935">
        <f>CalcYear!C209</f>
        <v>0</v>
      </c>
      <c r="L48" s="935"/>
      <c r="M48" s="935"/>
      <c r="N48" s="692"/>
      <c r="O48" s="693"/>
      <c r="P48" s="888">
        <f>CalcMonth!C159</f>
        <v>0</v>
      </c>
      <c r="Q48" s="888"/>
      <c r="R48" s="888"/>
      <c r="S48" s="632"/>
      <c r="T48" s="691"/>
      <c r="U48" s="935">
        <f>CalcYear!C249</f>
        <v>0</v>
      </c>
      <c r="V48" s="935"/>
      <c r="W48" s="935"/>
      <c r="X48" s="692"/>
      <c r="Y48" s="693"/>
      <c r="Z48" s="888">
        <f>CalcMonth!C199</f>
        <v>0</v>
      </c>
      <c r="AA48" s="888"/>
      <c r="AB48" s="888"/>
      <c r="AC48" s="632"/>
      <c r="AD48" s="691"/>
      <c r="AE48" s="935">
        <f>CalcYear!C289</f>
        <v>0</v>
      </c>
      <c r="AF48" s="935"/>
      <c r="AG48" s="935"/>
      <c r="AH48" s="327"/>
      <c r="AI48" s="306">
        <f t="shared" si="1"/>
        <v>44</v>
      </c>
    </row>
    <row r="49" spans="1:35" x14ac:dyDescent="0.25">
      <c r="A49" s="238"/>
      <c r="B49" s="306">
        <f t="shared" si="0"/>
        <v>45</v>
      </c>
      <c r="C49" s="403" t="s">
        <v>144</v>
      </c>
      <c r="D49" s="326">
        <v>83</v>
      </c>
      <c r="E49" s="226"/>
      <c r="F49" s="888">
        <f>CalcMonth!C120</f>
        <v>0</v>
      </c>
      <c r="G49" s="888"/>
      <c r="H49" s="888"/>
      <c r="I49" s="632"/>
      <c r="J49" s="691"/>
      <c r="K49" s="935">
        <f>CalcYear!C210</f>
        <v>0</v>
      </c>
      <c r="L49" s="935"/>
      <c r="M49" s="935"/>
      <c r="N49" s="692"/>
      <c r="O49" s="693"/>
      <c r="P49" s="888">
        <f>CalcMonth!C160</f>
        <v>0</v>
      </c>
      <c r="Q49" s="888"/>
      <c r="R49" s="888"/>
      <c r="S49" s="632"/>
      <c r="T49" s="691"/>
      <c r="U49" s="935">
        <f>CalcYear!C250</f>
        <v>0</v>
      </c>
      <c r="V49" s="935"/>
      <c r="W49" s="935"/>
      <c r="X49" s="692"/>
      <c r="Y49" s="693"/>
      <c r="Z49" s="888">
        <f>CalcMonth!C200</f>
        <v>0</v>
      </c>
      <c r="AA49" s="888"/>
      <c r="AB49" s="888"/>
      <c r="AC49" s="632"/>
      <c r="AD49" s="691"/>
      <c r="AE49" s="935">
        <f>CalcYear!C290</f>
        <v>0</v>
      </c>
      <c r="AF49" s="935"/>
      <c r="AG49" s="935"/>
      <c r="AH49" s="327"/>
      <c r="AI49" s="306">
        <f t="shared" si="1"/>
        <v>45</v>
      </c>
    </row>
    <row r="50" spans="1:35" x14ac:dyDescent="0.25">
      <c r="A50" s="238"/>
      <c r="B50" s="306">
        <f t="shared" si="0"/>
        <v>46</v>
      </c>
      <c r="C50" s="420" t="s">
        <v>145</v>
      </c>
      <c r="D50" s="227">
        <v>84</v>
      </c>
      <c r="E50" s="226"/>
      <c r="F50" s="888">
        <f>CalcMonth!C121</f>
        <v>0</v>
      </c>
      <c r="G50" s="888"/>
      <c r="H50" s="888"/>
      <c r="I50" s="632"/>
      <c r="J50" s="691"/>
      <c r="K50" s="935">
        <f>CalcYear!C211</f>
        <v>0</v>
      </c>
      <c r="L50" s="935"/>
      <c r="M50" s="935"/>
      <c r="N50" s="692"/>
      <c r="O50" s="693"/>
      <c r="P50" s="888">
        <f>CalcMonth!C161</f>
        <v>0</v>
      </c>
      <c r="Q50" s="888"/>
      <c r="R50" s="888"/>
      <c r="S50" s="632"/>
      <c r="T50" s="691"/>
      <c r="U50" s="935">
        <f>CalcYear!C251</f>
        <v>0</v>
      </c>
      <c r="V50" s="935"/>
      <c r="W50" s="935"/>
      <c r="X50" s="692"/>
      <c r="Y50" s="693"/>
      <c r="Z50" s="888">
        <f>CalcMonth!C201</f>
        <v>0</v>
      </c>
      <c r="AA50" s="888"/>
      <c r="AB50" s="888"/>
      <c r="AC50" s="632"/>
      <c r="AD50" s="691"/>
      <c r="AE50" s="935">
        <f>CalcYear!C291</f>
        <v>0</v>
      </c>
      <c r="AF50" s="935"/>
      <c r="AG50" s="935"/>
      <c r="AH50" s="327"/>
      <c r="AI50" s="306">
        <f t="shared" si="1"/>
        <v>46</v>
      </c>
    </row>
    <row r="51" spans="1:35" x14ac:dyDescent="0.25">
      <c r="A51" s="238"/>
      <c r="B51" s="306">
        <f t="shared" si="0"/>
        <v>47</v>
      </c>
      <c r="C51" s="470" t="s">
        <v>146</v>
      </c>
      <c r="D51" s="227">
        <v>85</v>
      </c>
      <c r="E51" s="226"/>
      <c r="F51" s="888">
        <f>CalcMonth!C122</f>
        <v>0</v>
      </c>
      <c r="G51" s="888"/>
      <c r="H51" s="888"/>
      <c r="I51" s="632"/>
      <c r="J51" s="691"/>
      <c r="K51" s="935">
        <f>CalcYear!C212</f>
        <v>0</v>
      </c>
      <c r="L51" s="935"/>
      <c r="M51" s="935"/>
      <c r="N51" s="692"/>
      <c r="O51" s="693"/>
      <c r="P51" s="888">
        <f>CalcMonth!C162</f>
        <v>0</v>
      </c>
      <c r="Q51" s="888"/>
      <c r="R51" s="888"/>
      <c r="S51" s="632"/>
      <c r="T51" s="691"/>
      <c r="U51" s="935">
        <f>CalcYear!C252</f>
        <v>0</v>
      </c>
      <c r="V51" s="935"/>
      <c r="W51" s="935"/>
      <c r="X51" s="692"/>
      <c r="Y51" s="693"/>
      <c r="Z51" s="888">
        <f>CalcMonth!C202</f>
        <v>0</v>
      </c>
      <c r="AA51" s="888"/>
      <c r="AB51" s="888"/>
      <c r="AC51" s="632"/>
      <c r="AD51" s="691"/>
      <c r="AE51" s="935">
        <f>CalcYear!C292</f>
        <v>0</v>
      </c>
      <c r="AF51" s="935"/>
      <c r="AG51" s="935"/>
      <c r="AH51" s="327"/>
      <c r="AI51" s="306">
        <f t="shared" si="1"/>
        <v>47</v>
      </c>
    </row>
    <row r="52" spans="1:35" x14ac:dyDescent="0.25">
      <c r="A52" s="238"/>
      <c r="B52" s="306">
        <f t="shared" si="0"/>
        <v>48</v>
      </c>
      <c r="C52" s="420" t="s">
        <v>147</v>
      </c>
      <c r="D52" s="227">
        <v>86</v>
      </c>
      <c r="E52" s="226"/>
      <c r="F52" s="888">
        <f>CalcMonth!C123</f>
        <v>0</v>
      </c>
      <c r="G52" s="888"/>
      <c r="H52" s="888"/>
      <c r="I52" s="632"/>
      <c r="J52" s="691"/>
      <c r="K52" s="935">
        <f>CalcYear!C213</f>
        <v>0</v>
      </c>
      <c r="L52" s="935"/>
      <c r="M52" s="935"/>
      <c r="N52" s="692"/>
      <c r="O52" s="693"/>
      <c r="P52" s="888">
        <f>CalcMonth!C163</f>
        <v>0</v>
      </c>
      <c r="Q52" s="888"/>
      <c r="R52" s="888"/>
      <c r="S52" s="632"/>
      <c r="T52" s="691"/>
      <c r="U52" s="935">
        <f>CalcYear!C253</f>
        <v>0</v>
      </c>
      <c r="V52" s="935"/>
      <c r="W52" s="935"/>
      <c r="X52" s="692"/>
      <c r="Y52" s="693"/>
      <c r="Z52" s="888">
        <f>CalcMonth!C203</f>
        <v>0</v>
      </c>
      <c r="AA52" s="888"/>
      <c r="AB52" s="888"/>
      <c r="AC52" s="632"/>
      <c r="AD52" s="691"/>
      <c r="AE52" s="935">
        <f>CalcYear!C293</f>
        <v>0</v>
      </c>
      <c r="AF52" s="935"/>
      <c r="AG52" s="935"/>
      <c r="AH52" s="327"/>
      <c r="AI52" s="306">
        <f t="shared" si="1"/>
        <v>48</v>
      </c>
    </row>
    <row r="53" spans="1:35" x14ac:dyDescent="0.25">
      <c r="A53" s="238"/>
      <c r="B53" s="306">
        <f t="shared" si="0"/>
        <v>49</v>
      </c>
      <c r="C53" s="420" t="s">
        <v>148</v>
      </c>
      <c r="D53" s="227">
        <v>87</v>
      </c>
      <c r="E53" s="226"/>
      <c r="F53" s="888">
        <f>CalcMonth!C124</f>
        <v>0</v>
      </c>
      <c r="G53" s="888"/>
      <c r="H53" s="888"/>
      <c r="I53" s="632"/>
      <c r="J53" s="691"/>
      <c r="K53" s="935">
        <f>CalcYear!C214</f>
        <v>0</v>
      </c>
      <c r="L53" s="935"/>
      <c r="M53" s="935"/>
      <c r="N53" s="692"/>
      <c r="O53" s="693"/>
      <c r="P53" s="888">
        <f>CalcMonth!C164</f>
        <v>0</v>
      </c>
      <c r="Q53" s="888"/>
      <c r="R53" s="888"/>
      <c r="S53" s="632"/>
      <c r="T53" s="691"/>
      <c r="U53" s="935">
        <f>CalcYear!C254</f>
        <v>0</v>
      </c>
      <c r="V53" s="935"/>
      <c r="W53" s="935"/>
      <c r="X53" s="692"/>
      <c r="Y53" s="693"/>
      <c r="Z53" s="888">
        <f>CalcMonth!C204</f>
        <v>0</v>
      </c>
      <c r="AA53" s="888"/>
      <c r="AB53" s="888"/>
      <c r="AC53" s="632"/>
      <c r="AD53" s="691"/>
      <c r="AE53" s="935">
        <f>CalcYear!C294</f>
        <v>0</v>
      </c>
      <c r="AF53" s="935"/>
      <c r="AG53" s="935"/>
      <c r="AH53" s="327"/>
      <c r="AI53" s="306">
        <f t="shared" si="1"/>
        <v>49</v>
      </c>
    </row>
    <row r="54" spans="1:35" x14ac:dyDescent="0.25">
      <c r="A54" s="238"/>
      <c r="B54" s="306">
        <f t="shared" si="0"/>
        <v>50</v>
      </c>
      <c r="C54" s="412" t="s">
        <v>149</v>
      </c>
      <c r="D54" s="332">
        <v>85</v>
      </c>
      <c r="E54" s="224"/>
      <c r="F54" s="931">
        <f>SUM(F46:H53)</f>
        <v>0</v>
      </c>
      <c r="G54" s="931"/>
      <c r="H54" s="931"/>
      <c r="I54" s="674"/>
      <c r="J54" s="675"/>
      <c r="K54" s="932">
        <f>SUM(K46:M53)</f>
        <v>0</v>
      </c>
      <c r="L54" s="932"/>
      <c r="M54" s="932"/>
      <c r="N54" s="676"/>
      <c r="O54" s="677"/>
      <c r="P54" s="931">
        <f>SUM(P46:R53)</f>
        <v>0</v>
      </c>
      <c r="Q54" s="931"/>
      <c r="R54" s="931"/>
      <c r="S54" s="674"/>
      <c r="T54" s="675"/>
      <c r="U54" s="932">
        <f>SUM(U46:W53)</f>
        <v>0</v>
      </c>
      <c r="V54" s="932"/>
      <c r="W54" s="932"/>
      <c r="X54" s="676"/>
      <c r="Y54" s="677"/>
      <c r="Z54" s="931">
        <f>SUM(Z46:AB53)</f>
        <v>0</v>
      </c>
      <c r="AA54" s="931"/>
      <c r="AB54" s="931"/>
      <c r="AC54" s="674"/>
      <c r="AD54" s="675"/>
      <c r="AE54" s="932">
        <f>SUM(AE46:AG53)</f>
        <v>0</v>
      </c>
      <c r="AF54" s="932"/>
      <c r="AG54" s="932"/>
      <c r="AH54" s="316"/>
      <c r="AI54" s="306">
        <f t="shared" si="1"/>
        <v>50</v>
      </c>
    </row>
    <row r="55" spans="1:35" x14ac:dyDescent="0.25">
      <c r="A55" s="238"/>
      <c r="B55" s="306">
        <f t="shared" si="0"/>
        <v>51</v>
      </c>
      <c r="C55" s="420" t="s">
        <v>204</v>
      </c>
      <c r="D55" s="227">
        <v>88</v>
      </c>
      <c r="E55" s="226"/>
      <c r="F55" s="888">
        <f>CalcMonth!C125</f>
        <v>0</v>
      </c>
      <c r="G55" s="888"/>
      <c r="H55" s="888"/>
      <c r="I55" s="632"/>
      <c r="J55" s="691"/>
      <c r="K55" s="935">
        <f>CalcYear!C215</f>
        <v>0</v>
      </c>
      <c r="L55" s="935"/>
      <c r="M55" s="935"/>
      <c r="N55" s="692"/>
      <c r="O55" s="693"/>
      <c r="P55" s="888">
        <f>CalcMonth!C165</f>
        <v>0</v>
      </c>
      <c r="Q55" s="888"/>
      <c r="R55" s="888"/>
      <c r="S55" s="632"/>
      <c r="T55" s="691"/>
      <c r="U55" s="935">
        <f>CalcYear!C255</f>
        <v>0</v>
      </c>
      <c r="V55" s="935"/>
      <c r="W55" s="935"/>
      <c r="X55" s="692"/>
      <c r="Y55" s="693"/>
      <c r="Z55" s="888">
        <f>CalcMonth!C205</f>
        <v>0</v>
      </c>
      <c r="AA55" s="888"/>
      <c r="AB55" s="888"/>
      <c r="AC55" s="632"/>
      <c r="AD55" s="691"/>
      <c r="AE55" s="935">
        <f>CalcYear!C295</f>
        <v>0</v>
      </c>
      <c r="AF55" s="935"/>
      <c r="AG55" s="935"/>
      <c r="AH55" s="327"/>
      <c r="AI55" s="306">
        <f t="shared" si="1"/>
        <v>51</v>
      </c>
    </row>
    <row r="56" spans="1:35" x14ac:dyDescent="0.25">
      <c r="A56" s="238"/>
      <c r="B56" s="306">
        <f t="shared" si="0"/>
        <v>52</v>
      </c>
      <c r="C56" s="420" t="s">
        <v>151</v>
      </c>
      <c r="D56" s="227">
        <v>89</v>
      </c>
      <c r="E56" s="226"/>
      <c r="F56" s="888">
        <f>CalcMonth!C126</f>
        <v>0</v>
      </c>
      <c r="G56" s="888"/>
      <c r="H56" s="888"/>
      <c r="I56" s="632"/>
      <c r="J56" s="691"/>
      <c r="K56" s="935">
        <f>CalcYear!C216</f>
        <v>0</v>
      </c>
      <c r="L56" s="935"/>
      <c r="M56" s="935"/>
      <c r="N56" s="692"/>
      <c r="O56" s="693"/>
      <c r="P56" s="888">
        <f>CalcMonth!C166</f>
        <v>0</v>
      </c>
      <c r="Q56" s="888"/>
      <c r="R56" s="888"/>
      <c r="S56" s="632"/>
      <c r="T56" s="691"/>
      <c r="U56" s="935">
        <f>CalcYear!C256</f>
        <v>0</v>
      </c>
      <c r="V56" s="935"/>
      <c r="W56" s="935"/>
      <c r="X56" s="692"/>
      <c r="Y56" s="693"/>
      <c r="Z56" s="888">
        <f>CalcMonth!C206</f>
        <v>0</v>
      </c>
      <c r="AA56" s="888"/>
      <c r="AB56" s="888"/>
      <c r="AC56" s="632"/>
      <c r="AD56" s="691"/>
      <c r="AE56" s="935">
        <f>CalcYear!C296</f>
        <v>0</v>
      </c>
      <c r="AF56" s="935"/>
      <c r="AG56" s="935"/>
      <c r="AH56" s="327"/>
      <c r="AI56" s="306">
        <f t="shared" si="1"/>
        <v>52</v>
      </c>
    </row>
    <row r="57" spans="1:35" x14ac:dyDescent="0.25">
      <c r="A57" s="238"/>
      <c r="B57" s="306">
        <f t="shared" si="0"/>
        <v>53</v>
      </c>
      <c r="C57" s="420" t="s">
        <v>152</v>
      </c>
      <c r="D57" s="227">
        <v>90</v>
      </c>
      <c r="E57" s="226"/>
      <c r="F57" s="888">
        <f>CalcMonth!C127</f>
        <v>0</v>
      </c>
      <c r="G57" s="888"/>
      <c r="H57" s="888"/>
      <c r="I57" s="632"/>
      <c r="J57" s="691"/>
      <c r="K57" s="935">
        <f>CalcYear!C217</f>
        <v>0</v>
      </c>
      <c r="L57" s="935"/>
      <c r="M57" s="935"/>
      <c r="N57" s="692"/>
      <c r="O57" s="693"/>
      <c r="P57" s="888">
        <f>CalcMonth!C167</f>
        <v>0</v>
      </c>
      <c r="Q57" s="888"/>
      <c r="R57" s="888"/>
      <c r="S57" s="632"/>
      <c r="T57" s="691"/>
      <c r="U57" s="935">
        <f>CalcYear!C257</f>
        <v>0</v>
      </c>
      <c r="V57" s="935"/>
      <c r="W57" s="935"/>
      <c r="X57" s="692"/>
      <c r="Y57" s="693"/>
      <c r="Z57" s="888">
        <f>CalcMonth!C207</f>
        <v>0</v>
      </c>
      <c r="AA57" s="888"/>
      <c r="AB57" s="888"/>
      <c r="AC57" s="632"/>
      <c r="AD57" s="691"/>
      <c r="AE57" s="935">
        <f>CalcYear!C297</f>
        <v>0</v>
      </c>
      <c r="AF57" s="935"/>
      <c r="AG57" s="935"/>
      <c r="AH57" s="327"/>
      <c r="AI57" s="306">
        <f t="shared" si="1"/>
        <v>53</v>
      </c>
    </row>
    <row r="58" spans="1:35" x14ac:dyDescent="0.25">
      <c r="A58" s="238"/>
      <c r="B58" s="306">
        <f t="shared" si="0"/>
        <v>54</v>
      </c>
      <c r="C58" s="420" t="s">
        <v>153</v>
      </c>
      <c r="D58" s="227">
        <v>91</v>
      </c>
      <c r="E58" s="226"/>
      <c r="F58" s="888">
        <f>CalcMonth!C128</f>
        <v>0</v>
      </c>
      <c r="G58" s="888"/>
      <c r="H58" s="888"/>
      <c r="I58" s="632"/>
      <c r="J58" s="691"/>
      <c r="K58" s="935">
        <f>CalcYear!C218</f>
        <v>0</v>
      </c>
      <c r="L58" s="935"/>
      <c r="M58" s="935"/>
      <c r="N58" s="692"/>
      <c r="O58" s="693"/>
      <c r="P58" s="888">
        <f>CalcMonth!C168</f>
        <v>0</v>
      </c>
      <c r="Q58" s="888"/>
      <c r="R58" s="888"/>
      <c r="S58" s="632"/>
      <c r="T58" s="691"/>
      <c r="U58" s="935">
        <f>CalcYear!C258</f>
        <v>0</v>
      </c>
      <c r="V58" s="935"/>
      <c r="W58" s="935"/>
      <c r="X58" s="692"/>
      <c r="Y58" s="693"/>
      <c r="Z58" s="888">
        <f>CalcMonth!C208</f>
        <v>0</v>
      </c>
      <c r="AA58" s="888"/>
      <c r="AB58" s="888"/>
      <c r="AC58" s="632"/>
      <c r="AD58" s="691"/>
      <c r="AE58" s="935">
        <f>CalcYear!C298</f>
        <v>0</v>
      </c>
      <c r="AF58" s="935"/>
      <c r="AG58" s="935"/>
      <c r="AH58" s="327"/>
      <c r="AI58" s="306">
        <f t="shared" si="1"/>
        <v>54</v>
      </c>
    </row>
    <row r="59" spans="1:35" x14ac:dyDescent="0.25">
      <c r="A59" s="238"/>
      <c r="B59" s="306">
        <f t="shared" si="0"/>
        <v>55</v>
      </c>
      <c r="C59" s="420" t="s">
        <v>154</v>
      </c>
      <c r="D59" s="227">
        <v>92</v>
      </c>
      <c r="E59" s="226"/>
      <c r="F59" s="888">
        <f>CalcMonth!C129</f>
        <v>0</v>
      </c>
      <c r="G59" s="888"/>
      <c r="H59" s="888"/>
      <c r="I59" s="632"/>
      <c r="J59" s="691"/>
      <c r="K59" s="935">
        <f>CalcYear!C219</f>
        <v>0</v>
      </c>
      <c r="L59" s="935"/>
      <c r="M59" s="935"/>
      <c r="N59" s="692"/>
      <c r="O59" s="693"/>
      <c r="P59" s="888">
        <f>CalcMonth!C169</f>
        <v>0</v>
      </c>
      <c r="Q59" s="888"/>
      <c r="R59" s="888"/>
      <c r="S59" s="632"/>
      <c r="T59" s="691"/>
      <c r="U59" s="935">
        <f>CalcYear!C259</f>
        <v>0</v>
      </c>
      <c r="V59" s="935"/>
      <c r="W59" s="935"/>
      <c r="X59" s="692"/>
      <c r="Y59" s="693"/>
      <c r="Z59" s="888">
        <f>CalcMonth!C209</f>
        <v>0</v>
      </c>
      <c r="AA59" s="888"/>
      <c r="AB59" s="888"/>
      <c r="AC59" s="632"/>
      <c r="AD59" s="691"/>
      <c r="AE59" s="935">
        <f>CalcYear!C299</f>
        <v>0</v>
      </c>
      <c r="AF59" s="935"/>
      <c r="AG59" s="935"/>
      <c r="AH59" s="327"/>
      <c r="AI59" s="306">
        <f t="shared" si="1"/>
        <v>55</v>
      </c>
    </row>
    <row r="60" spans="1:35" x14ac:dyDescent="0.25">
      <c r="A60" s="238"/>
      <c r="B60" s="306">
        <f t="shared" si="0"/>
        <v>56</v>
      </c>
      <c r="C60" s="425" t="s">
        <v>155</v>
      </c>
      <c r="D60" s="332"/>
      <c r="E60" s="224"/>
      <c r="F60" s="931">
        <f>SUM(F54:H59)</f>
        <v>0</v>
      </c>
      <c r="G60" s="931"/>
      <c r="H60" s="931"/>
      <c r="I60" s="674"/>
      <c r="J60" s="675"/>
      <c r="K60" s="932">
        <f>SUM(K54:M59)</f>
        <v>0</v>
      </c>
      <c r="L60" s="932"/>
      <c r="M60" s="932"/>
      <c r="N60" s="676"/>
      <c r="O60" s="677"/>
      <c r="P60" s="931">
        <f>SUM(P54:R59)</f>
        <v>0</v>
      </c>
      <c r="Q60" s="931"/>
      <c r="R60" s="931"/>
      <c r="S60" s="674"/>
      <c r="T60" s="675"/>
      <c r="U60" s="932">
        <f>SUM(U54:W59)</f>
        <v>0</v>
      </c>
      <c r="V60" s="932"/>
      <c r="W60" s="932"/>
      <c r="X60" s="676"/>
      <c r="Y60" s="677"/>
      <c r="Z60" s="931">
        <f>SUM(Z54:AB59)</f>
        <v>0</v>
      </c>
      <c r="AA60" s="931"/>
      <c r="AB60" s="931"/>
      <c r="AC60" s="674"/>
      <c r="AD60" s="675"/>
      <c r="AE60" s="932">
        <f>SUM(AE54:AG59)</f>
        <v>0</v>
      </c>
      <c r="AF60" s="932"/>
      <c r="AG60" s="932"/>
      <c r="AH60" s="316"/>
      <c r="AI60" s="306">
        <f t="shared" si="1"/>
        <v>56</v>
      </c>
    </row>
    <row r="61" spans="1:35" x14ac:dyDescent="0.25">
      <c r="A61" s="238"/>
      <c r="B61" s="306">
        <f t="shared" si="0"/>
        <v>57</v>
      </c>
      <c r="C61" s="425" t="s">
        <v>156</v>
      </c>
      <c r="D61" s="332"/>
      <c r="E61" s="224"/>
      <c r="F61" s="931">
        <f>SUM(F24,F43,F60)</f>
        <v>0</v>
      </c>
      <c r="G61" s="931"/>
      <c r="H61" s="931"/>
      <c r="I61" s="674"/>
      <c r="J61" s="675"/>
      <c r="K61" s="932">
        <f>SUM(K24,K43,K60)</f>
        <v>0</v>
      </c>
      <c r="L61" s="932"/>
      <c r="M61" s="932"/>
      <c r="N61" s="676"/>
      <c r="O61" s="677"/>
      <c r="P61" s="931">
        <f>SUM(P24,P43,P60)</f>
        <v>0</v>
      </c>
      <c r="Q61" s="931"/>
      <c r="R61" s="931"/>
      <c r="S61" s="674"/>
      <c r="T61" s="675"/>
      <c r="U61" s="932">
        <f>SUM(U24,U43,U60)</f>
        <v>0</v>
      </c>
      <c r="V61" s="932"/>
      <c r="W61" s="932"/>
      <c r="X61" s="676"/>
      <c r="Y61" s="677"/>
      <c r="Z61" s="931">
        <f>SUM(Z24,Z43,Z60)</f>
        <v>0</v>
      </c>
      <c r="AA61" s="931"/>
      <c r="AB61" s="931"/>
      <c r="AC61" s="674"/>
      <c r="AD61" s="675"/>
      <c r="AE61" s="932">
        <f>SUM(AE24,AE43,AE60)</f>
        <v>0</v>
      </c>
      <c r="AF61" s="932"/>
      <c r="AG61" s="932"/>
      <c r="AH61" s="316"/>
      <c r="AI61" s="306">
        <f t="shared" si="1"/>
        <v>57</v>
      </c>
    </row>
    <row r="62" spans="1:35" x14ac:dyDescent="0.25">
      <c r="A62" s="238"/>
      <c r="B62" s="306">
        <f t="shared" si="0"/>
        <v>58</v>
      </c>
      <c r="C62" s="425" t="s">
        <v>157</v>
      </c>
      <c r="D62" s="332"/>
      <c r="E62" s="224"/>
      <c r="F62" s="931">
        <f>SUM(F14,F61)</f>
        <v>0</v>
      </c>
      <c r="G62" s="931"/>
      <c r="H62" s="931"/>
      <c r="I62" s="674"/>
      <c r="J62" s="675"/>
      <c r="K62" s="932">
        <f>SUM(K14,K61)</f>
        <v>0</v>
      </c>
      <c r="L62" s="932"/>
      <c r="M62" s="932"/>
      <c r="N62" s="676"/>
      <c r="O62" s="677"/>
      <c r="P62" s="931">
        <f>SUM(P14,P61)</f>
        <v>0</v>
      </c>
      <c r="Q62" s="931"/>
      <c r="R62" s="931"/>
      <c r="S62" s="674"/>
      <c r="T62" s="675"/>
      <c r="U62" s="932">
        <f>SUM(U14,U61)</f>
        <v>0</v>
      </c>
      <c r="V62" s="932"/>
      <c r="W62" s="932"/>
      <c r="X62" s="676"/>
      <c r="Y62" s="677"/>
      <c r="Z62" s="931">
        <f>SUM(Z14,Z61)</f>
        <v>0</v>
      </c>
      <c r="AA62" s="931"/>
      <c r="AB62" s="931"/>
      <c r="AC62" s="674"/>
      <c r="AD62" s="675"/>
      <c r="AE62" s="932">
        <f>SUM(AE14,AE61)</f>
        <v>0</v>
      </c>
      <c r="AF62" s="932"/>
      <c r="AG62" s="932"/>
      <c r="AH62" s="316"/>
      <c r="AI62" s="306">
        <f t="shared" si="1"/>
        <v>58</v>
      </c>
    </row>
    <row r="63" spans="1:35" x14ac:dyDescent="0.25">
      <c r="A63" s="238"/>
      <c r="B63" s="306">
        <f t="shared" si="0"/>
        <v>59</v>
      </c>
      <c r="C63" s="425" t="s">
        <v>205</v>
      </c>
      <c r="D63" s="340"/>
      <c r="E63" s="224"/>
      <c r="F63" s="931">
        <f>F6-F62</f>
        <v>0</v>
      </c>
      <c r="G63" s="931"/>
      <c r="H63" s="931"/>
      <c r="I63" s="674"/>
      <c r="J63" s="675"/>
      <c r="K63" s="932">
        <f>K6-K62</f>
        <v>0</v>
      </c>
      <c r="L63" s="932"/>
      <c r="M63" s="932"/>
      <c r="N63" s="676"/>
      <c r="O63" s="677"/>
      <c r="P63" s="931">
        <f>P6-P62</f>
        <v>0</v>
      </c>
      <c r="Q63" s="931"/>
      <c r="R63" s="931"/>
      <c r="S63" s="674"/>
      <c r="T63" s="675"/>
      <c r="U63" s="932">
        <f>U6-U62</f>
        <v>0</v>
      </c>
      <c r="V63" s="932"/>
      <c r="W63" s="932"/>
      <c r="X63" s="676"/>
      <c r="Y63" s="677"/>
      <c r="Z63" s="931">
        <f>Z6-Z62</f>
        <v>0</v>
      </c>
      <c r="AA63" s="931"/>
      <c r="AB63" s="931"/>
      <c r="AC63" s="674"/>
      <c r="AD63" s="675"/>
      <c r="AE63" s="932">
        <f>AE6-AE62</f>
        <v>0</v>
      </c>
      <c r="AF63" s="932"/>
      <c r="AG63" s="932"/>
      <c r="AH63" s="316"/>
      <c r="AI63" s="306">
        <f t="shared" si="1"/>
        <v>59</v>
      </c>
    </row>
    <row r="64" spans="1:35" x14ac:dyDescent="0.25">
      <c r="A64" s="238"/>
      <c r="B64" s="306">
        <f t="shared" si="0"/>
        <v>60</v>
      </c>
      <c r="C64" s="471"/>
      <c r="D64" s="340"/>
      <c r="E64" s="223"/>
      <c r="F64" s="322"/>
      <c r="G64" s="323"/>
      <c r="H64" s="341"/>
      <c r="I64" s="323"/>
      <c r="J64" s="323"/>
      <c r="K64" s="322"/>
      <c r="L64" s="231"/>
      <c r="M64" s="317"/>
      <c r="N64" s="317"/>
      <c r="O64" s="317"/>
      <c r="P64" s="342"/>
      <c r="Q64" s="942" t="s">
        <v>206</v>
      </c>
      <c r="R64" s="943"/>
      <c r="S64" s="943"/>
      <c r="T64" s="943"/>
      <c r="U64" s="943"/>
      <c r="V64" s="943"/>
      <c r="W64" s="943"/>
      <c r="X64" s="943"/>
      <c r="Y64" s="943"/>
      <c r="Z64" s="944"/>
      <c r="AA64" s="336"/>
      <c r="AB64" s="231"/>
      <c r="AC64" s="343"/>
      <c r="AD64" s="325"/>
      <c r="AE64" s="336"/>
      <c r="AF64" s="336"/>
      <c r="AG64" s="325"/>
      <c r="AH64" s="325"/>
      <c r="AI64" s="306">
        <f t="shared" si="1"/>
        <v>60</v>
      </c>
    </row>
    <row r="65" spans="1:35" x14ac:dyDescent="0.25">
      <c r="A65" s="238"/>
      <c r="B65" s="306">
        <f t="shared" si="0"/>
        <v>61</v>
      </c>
      <c r="C65" s="418" t="s">
        <v>207</v>
      </c>
      <c r="D65" s="344" t="s">
        <v>208</v>
      </c>
      <c r="E65" s="879" t="s">
        <v>96</v>
      </c>
      <c r="F65" s="880"/>
      <c r="G65" s="880"/>
      <c r="H65" s="880"/>
      <c r="I65" s="881"/>
      <c r="J65" s="879" t="s">
        <v>98</v>
      </c>
      <c r="K65" s="880"/>
      <c r="L65" s="880"/>
      <c r="M65" s="880"/>
      <c r="N65" s="881"/>
      <c r="O65" s="345"/>
      <c r="P65" s="342"/>
      <c r="Q65" s="473" t="s">
        <v>209</v>
      </c>
      <c r="R65" s="474"/>
      <c r="S65" s="475"/>
      <c r="T65" s="475"/>
      <c r="U65" s="474"/>
      <c r="V65" s="476" t="s">
        <v>6</v>
      </c>
      <c r="W65" s="945" t="s">
        <v>41</v>
      </c>
      <c r="X65" s="946"/>
      <c r="Y65" s="946"/>
      <c r="Z65" s="947"/>
      <c r="AA65" s="945" t="s">
        <v>42</v>
      </c>
      <c r="AB65" s="946"/>
      <c r="AC65" s="946"/>
      <c r="AD65" s="947"/>
      <c r="AE65" s="232"/>
      <c r="AF65" s="347"/>
      <c r="AG65" s="348"/>
      <c r="AH65" s="345"/>
      <c r="AI65" s="306">
        <f t="shared" si="1"/>
        <v>61</v>
      </c>
    </row>
    <row r="66" spans="1:35" x14ac:dyDescent="0.25">
      <c r="A66" s="238"/>
      <c r="B66" s="306">
        <f t="shared" si="0"/>
        <v>62</v>
      </c>
      <c r="C66" s="419" t="s">
        <v>210</v>
      </c>
      <c r="D66" s="344">
        <v>800</v>
      </c>
      <c r="E66" s="715"/>
      <c r="F66" s="888">
        <f>CalcMonth!C210</f>
        <v>0</v>
      </c>
      <c r="G66" s="888"/>
      <c r="H66" s="888"/>
      <c r="I66" s="632"/>
      <c r="J66" s="691"/>
      <c r="K66" s="935">
        <f>CalcYear!C300</f>
        <v>0</v>
      </c>
      <c r="L66" s="935"/>
      <c r="M66" s="935"/>
      <c r="N66" s="716"/>
      <c r="O66" s="349"/>
      <c r="P66" s="350"/>
      <c r="Q66" s="477" t="s">
        <v>211</v>
      </c>
      <c r="R66" s="281"/>
      <c r="S66" s="351"/>
      <c r="T66" s="351"/>
      <c r="U66" s="352"/>
      <c r="V66" s="353"/>
      <c r="W66" s="936"/>
      <c r="X66" s="937"/>
      <c r="Y66" s="937"/>
      <c r="Z66" s="938"/>
      <c r="AA66" s="939"/>
      <c r="AB66" s="940"/>
      <c r="AC66" s="940"/>
      <c r="AD66" s="941"/>
      <c r="AE66" s="673"/>
      <c r="AF66" s="673"/>
      <c r="AG66" s="714"/>
      <c r="AH66" s="354"/>
      <c r="AI66" s="306">
        <f t="shared" si="1"/>
        <v>62</v>
      </c>
    </row>
    <row r="67" spans="1:35" x14ac:dyDescent="0.25">
      <c r="A67" s="238"/>
      <c r="B67" s="306">
        <f t="shared" si="0"/>
        <v>63</v>
      </c>
      <c r="C67" s="420" t="s">
        <v>212</v>
      </c>
      <c r="D67" s="344">
        <v>801</v>
      </c>
      <c r="E67" s="715"/>
      <c r="F67" s="888">
        <f>CalcMonth!C211</f>
        <v>0</v>
      </c>
      <c r="G67" s="888"/>
      <c r="H67" s="888"/>
      <c r="I67" s="632"/>
      <c r="J67" s="691"/>
      <c r="K67" s="935">
        <f>CalcYear!C301</f>
        <v>0</v>
      </c>
      <c r="L67" s="935"/>
      <c r="M67" s="935"/>
      <c r="N67" s="716"/>
      <c r="O67" s="349"/>
      <c r="P67" s="350"/>
      <c r="Q67" s="409" t="s">
        <v>213</v>
      </c>
      <c r="R67" s="352"/>
      <c r="S67" s="351"/>
      <c r="T67" s="351"/>
      <c r="U67" s="281"/>
      <c r="V67" s="353"/>
      <c r="W67" s="936"/>
      <c r="X67" s="937"/>
      <c r="Y67" s="937"/>
      <c r="Z67" s="938"/>
      <c r="AA67" s="939"/>
      <c r="AB67" s="940"/>
      <c r="AC67" s="940"/>
      <c r="AD67" s="941"/>
      <c r="AE67" s="673"/>
      <c r="AF67" s="673"/>
      <c r="AG67" s="714"/>
      <c r="AH67" s="354"/>
      <c r="AI67" s="306">
        <f t="shared" si="1"/>
        <v>63</v>
      </c>
    </row>
    <row r="68" spans="1:35" x14ac:dyDescent="0.25">
      <c r="A68" s="238"/>
      <c r="B68" s="306">
        <v>64</v>
      </c>
      <c r="C68" s="420" t="s">
        <v>214</v>
      </c>
      <c r="D68" s="344">
        <v>808</v>
      </c>
      <c r="E68" s="715"/>
      <c r="F68" s="888">
        <f>CalcMonth!C212</f>
        <v>0</v>
      </c>
      <c r="G68" s="888"/>
      <c r="H68" s="888"/>
      <c r="I68" s="632"/>
      <c r="J68" s="691"/>
      <c r="K68" s="935">
        <f>CalcYear!C302</f>
        <v>0</v>
      </c>
      <c r="L68" s="935"/>
      <c r="M68" s="935"/>
      <c r="N68" s="716"/>
      <c r="O68" s="349"/>
      <c r="P68" s="350"/>
      <c r="Q68" s="409" t="s">
        <v>215</v>
      </c>
      <c r="R68" s="281"/>
      <c r="S68" s="351"/>
      <c r="T68" s="351"/>
      <c r="U68" s="281"/>
      <c r="V68" s="353"/>
      <c r="W68" s="939"/>
      <c r="X68" s="940"/>
      <c r="Y68" s="940"/>
      <c r="Z68" s="941"/>
      <c r="AA68" s="939"/>
      <c r="AB68" s="940"/>
      <c r="AC68" s="940"/>
      <c r="AD68" s="941"/>
      <c r="AE68" s="719"/>
      <c r="AF68" s="719"/>
      <c r="AG68" s="714"/>
      <c r="AH68" s="354"/>
      <c r="AI68" s="306">
        <f t="shared" si="1"/>
        <v>64</v>
      </c>
    </row>
    <row r="69" spans="1:35" x14ac:dyDescent="0.25">
      <c r="A69" s="238"/>
      <c r="B69" s="306">
        <v>65</v>
      </c>
      <c r="C69" s="420" t="s">
        <v>216</v>
      </c>
      <c r="D69" s="344">
        <v>809</v>
      </c>
      <c r="E69" s="715"/>
      <c r="F69" s="888">
        <f>CalcMonth!C213</f>
        <v>0</v>
      </c>
      <c r="G69" s="888"/>
      <c r="H69" s="888"/>
      <c r="I69" s="632"/>
      <c r="J69" s="691"/>
      <c r="K69" s="935">
        <f>CalcYear!C303</f>
        <v>0</v>
      </c>
      <c r="L69" s="935"/>
      <c r="M69" s="935"/>
      <c r="N69" s="716"/>
      <c r="O69" s="355"/>
      <c r="P69" s="356"/>
      <c r="Q69" s="425" t="s">
        <v>217</v>
      </c>
      <c r="R69" s="281"/>
      <c r="S69" s="351"/>
      <c r="T69" s="351"/>
      <c r="U69" s="281"/>
      <c r="V69" s="281"/>
      <c r="W69" s="948" t="s">
        <v>41</v>
      </c>
      <c r="X69" s="949"/>
      <c r="Y69" s="949"/>
      <c r="Z69" s="950"/>
      <c r="AA69" s="948" t="s">
        <v>42</v>
      </c>
      <c r="AB69" s="949"/>
      <c r="AC69" s="949"/>
      <c r="AD69" s="950"/>
      <c r="AE69" s="948" t="s">
        <v>69</v>
      </c>
      <c r="AF69" s="949"/>
      <c r="AG69" s="950"/>
      <c r="AH69" s="355"/>
      <c r="AI69" s="306">
        <f t="shared" si="1"/>
        <v>65</v>
      </c>
    </row>
    <row r="70" spans="1:35" x14ac:dyDescent="0.25">
      <c r="A70" s="238"/>
      <c r="B70" s="306">
        <v>66</v>
      </c>
      <c r="C70" s="420" t="s">
        <v>218</v>
      </c>
      <c r="D70" s="344">
        <v>805</v>
      </c>
      <c r="E70" s="715"/>
      <c r="F70" s="888">
        <f>CalcMonth!C214</f>
        <v>0</v>
      </c>
      <c r="G70" s="888"/>
      <c r="H70" s="888"/>
      <c r="I70" s="632"/>
      <c r="J70" s="691"/>
      <c r="K70" s="935">
        <f>CalcYear!C304</f>
        <v>0</v>
      </c>
      <c r="L70" s="935"/>
      <c r="M70" s="935"/>
      <c r="N70" s="716"/>
      <c r="O70" s="355"/>
      <c r="P70" s="356"/>
      <c r="Q70" s="420" t="s">
        <v>219</v>
      </c>
      <c r="R70" s="281"/>
      <c r="S70" s="351"/>
      <c r="T70" s="351"/>
      <c r="U70" s="283"/>
      <c r="V70" s="283"/>
      <c r="W70" s="939"/>
      <c r="X70" s="940"/>
      <c r="Y70" s="940"/>
      <c r="Z70" s="941"/>
      <c r="AA70" s="939"/>
      <c r="AB70" s="940"/>
      <c r="AC70" s="940"/>
      <c r="AD70" s="941"/>
      <c r="AE70" s="951">
        <f>SUM(W70:AD70)</f>
        <v>0</v>
      </c>
      <c r="AF70" s="952"/>
      <c r="AG70" s="952"/>
      <c r="AH70" s="354"/>
      <c r="AI70" s="306">
        <f t="shared" ref="AI70:AI82" si="2">AI69 + 1</f>
        <v>66</v>
      </c>
    </row>
    <row r="71" spans="1:35" x14ac:dyDescent="0.25">
      <c r="A71" s="238"/>
      <c r="B71" s="306">
        <v>67</v>
      </c>
      <c r="C71" s="420" t="s">
        <v>220</v>
      </c>
      <c r="D71" s="344">
        <v>806</v>
      </c>
      <c r="E71" s="715"/>
      <c r="F71" s="888">
        <f>CalcMonth!C215</f>
        <v>0</v>
      </c>
      <c r="G71" s="888"/>
      <c r="H71" s="888"/>
      <c r="I71" s="632"/>
      <c r="J71" s="691"/>
      <c r="K71" s="935">
        <f>CalcYear!C305</f>
        <v>0</v>
      </c>
      <c r="L71" s="935"/>
      <c r="M71" s="935"/>
      <c r="N71" s="716"/>
      <c r="O71" s="357"/>
      <c r="P71" s="356"/>
      <c r="Q71" s="420" t="s">
        <v>221</v>
      </c>
      <c r="R71" s="281"/>
      <c r="S71" s="358"/>
      <c r="T71" s="358"/>
      <c r="U71" s="281"/>
      <c r="V71" s="281"/>
      <c r="W71" s="939"/>
      <c r="X71" s="940"/>
      <c r="Y71" s="940"/>
      <c r="Z71" s="941"/>
      <c r="AA71" s="939"/>
      <c r="AB71" s="940"/>
      <c r="AC71" s="940"/>
      <c r="AD71" s="941"/>
      <c r="AE71" s="951">
        <f>SUM(W71:AD71)</f>
        <v>0</v>
      </c>
      <c r="AF71" s="952"/>
      <c r="AG71" s="952"/>
      <c r="AH71" s="354"/>
      <c r="AI71" s="306">
        <f t="shared" si="2"/>
        <v>67</v>
      </c>
    </row>
    <row r="72" spans="1:35" x14ac:dyDescent="0.25">
      <c r="A72" s="238"/>
      <c r="B72" s="306">
        <v>68</v>
      </c>
      <c r="C72" s="409" t="s">
        <v>222</v>
      </c>
      <c r="D72" s="227">
        <v>807</v>
      </c>
      <c r="E72" s="715"/>
      <c r="F72" s="888">
        <f>CalcMonth!C216</f>
        <v>0</v>
      </c>
      <c r="G72" s="888"/>
      <c r="H72" s="888"/>
      <c r="I72" s="632"/>
      <c r="J72" s="691"/>
      <c r="K72" s="935">
        <f>CalcYear!C306</f>
        <v>0</v>
      </c>
      <c r="L72" s="935"/>
      <c r="M72" s="935"/>
      <c r="N72" s="716"/>
      <c r="O72" s="323"/>
      <c r="P72" s="356"/>
      <c r="Q72" s="420" t="s">
        <v>223</v>
      </c>
      <c r="R72" s="281"/>
      <c r="S72" s="281"/>
      <c r="T72" s="281"/>
      <c r="U72" s="281"/>
      <c r="V72" s="281"/>
      <c r="W72" s="939"/>
      <c r="X72" s="940"/>
      <c r="Y72" s="940"/>
      <c r="Z72" s="941"/>
      <c r="AA72" s="939"/>
      <c r="AB72" s="940"/>
      <c r="AC72" s="940"/>
      <c r="AD72" s="941"/>
      <c r="AE72" s="951">
        <f>SUM(W72:AD72)</f>
        <v>0</v>
      </c>
      <c r="AF72" s="952"/>
      <c r="AG72" s="952"/>
      <c r="AH72" s="354"/>
      <c r="AI72" s="306">
        <f t="shared" si="2"/>
        <v>68</v>
      </c>
    </row>
    <row r="73" spans="1:35" x14ac:dyDescent="0.25">
      <c r="A73" s="238"/>
      <c r="B73" s="306">
        <f t="shared" ref="B73:B82" si="3">B72 + 1</f>
        <v>69</v>
      </c>
      <c r="C73" s="421" t="s">
        <v>224</v>
      </c>
      <c r="D73" s="359"/>
      <c r="E73" s="717"/>
      <c r="F73" s="931">
        <f>SUM(F66:H72)</f>
        <v>0</v>
      </c>
      <c r="G73" s="931"/>
      <c r="H73" s="931"/>
      <c r="I73" s="674"/>
      <c r="J73" s="675"/>
      <c r="K73" s="932">
        <f>SUM(K66:M72)</f>
        <v>0</v>
      </c>
      <c r="L73" s="932"/>
      <c r="M73" s="932"/>
      <c r="N73" s="384"/>
      <c r="O73" s="323"/>
      <c r="P73" s="356"/>
      <c r="Q73" s="425" t="s">
        <v>225</v>
      </c>
      <c r="R73" s="281"/>
      <c r="S73" s="346"/>
      <c r="T73" s="346"/>
      <c r="U73" s="281"/>
      <c r="V73" s="281"/>
      <c r="W73" s="948" t="s">
        <v>41</v>
      </c>
      <c r="X73" s="949"/>
      <c r="Y73" s="949"/>
      <c r="Z73" s="950"/>
      <c r="AA73" s="948" t="s">
        <v>42</v>
      </c>
      <c r="AB73" s="949"/>
      <c r="AC73" s="949"/>
      <c r="AD73" s="950"/>
      <c r="AE73" s="948" t="s">
        <v>69</v>
      </c>
      <c r="AF73" s="949"/>
      <c r="AG73" s="949"/>
      <c r="AH73" s="233"/>
      <c r="AI73" s="306">
        <f t="shared" si="2"/>
        <v>69</v>
      </c>
    </row>
    <row r="74" spans="1:35" x14ac:dyDescent="0.25">
      <c r="A74" s="238"/>
      <c r="B74" s="306">
        <f t="shared" si="3"/>
        <v>70</v>
      </c>
      <c r="C74" s="422"/>
      <c r="D74" s="360"/>
      <c r="E74" s="360"/>
      <c r="F74" s="683"/>
      <c r="G74" s="684"/>
      <c r="H74" s="685"/>
      <c r="I74" s="684"/>
      <c r="J74" s="684"/>
      <c r="K74" s="684"/>
      <c r="L74" s="718"/>
      <c r="M74" s="683"/>
      <c r="N74" s="684"/>
      <c r="O74" s="323"/>
      <c r="P74" s="356"/>
      <c r="Q74" s="420" t="s">
        <v>211</v>
      </c>
      <c r="R74" s="281"/>
      <c r="S74" s="351"/>
      <c r="T74" s="351"/>
      <c r="U74" s="281"/>
      <c r="V74" s="281"/>
      <c r="W74" s="939"/>
      <c r="X74" s="940"/>
      <c r="Y74" s="940"/>
      <c r="Z74" s="941"/>
      <c r="AA74" s="939"/>
      <c r="AB74" s="940"/>
      <c r="AC74" s="940"/>
      <c r="AD74" s="941"/>
      <c r="AE74" s="951">
        <f>SUM(W74:AD74)</f>
        <v>0</v>
      </c>
      <c r="AF74" s="952"/>
      <c r="AG74" s="952"/>
      <c r="AH74" s="361"/>
      <c r="AI74" s="306">
        <f t="shared" si="2"/>
        <v>70</v>
      </c>
    </row>
    <row r="75" spans="1:35" x14ac:dyDescent="0.25">
      <c r="A75" s="238"/>
      <c r="B75" s="306">
        <f t="shared" si="3"/>
        <v>71</v>
      </c>
      <c r="C75" s="423" t="s">
        <v>226</v>
      </c>
      <c r="D75" s="344" t="s">
        <v>208</v>
      </c>
      <c r="E75" s="953" t="s">
        <v>96</v>
      </c>
      <c r="F75" s="954"/>
      <c r="G75" s="954"/>
      <c r="H75" s="954"/>
      <c r="I75" s="955"/>
      <c r="J75" s="953" t="s">
        <v>98</v>
      </c>
      <c r="K75" s="954"/>
      <c r="L75" s="954"/>
      <c r="M75" s="954"/>
      <c r="N75" s="955"/>
      <c r="O75" s="323"/>
      <c r="P75" s="356"/>
      <c r="Q75" s="420" t="s">
        <v>213</v>
      </c>
      <c r="R75" s="281"/>
      <c r="S75" s="351"/>
      <c r="T75" s="351"/>
      <c r="U75" s="281"/>
      <c r="V75" s="281"/>
      <c r="W75" s="939"/>
      <c r="X75" s="940"/>
      <c r="Y75" s="940"/>
      <c r="Z75" s="941"/>
      <c r="AA75" s="939"/>
      <c r="AB75" s="940"/>
      <c r="AC75" s="940"/>
      <c r="AD75" s="941"/>
      <c r="AE75" s="951">
        <f>SUM(W75:AD75)</f>
        <v>0</v>
      </c>
      <c r="AF75" s="952"/>
      <c r="AG75" s="952"/>
      <c r="AH75" s="354"/>
      <c r="AI75" s="306">
        <f t="shared" si="2"/>
        <v>71</v>
      </c>
    </row>
    <row r="76" spans="1:35" x14ac:dyDescent="0.25">
      <c r="A76" s="238"/>
      <c r="B76" s="306">
        <f t="shared" si="3"/>
        <v>72</v>
      </c>
      <c r="C76" s="420" t="s">
        <v>227</v>
      </c>
      <c r="D76" s="344">
        <v>851</v>
      </c>
      <c r="E76" s="715"/>
      <c r="F76" s="888">
        <f>CalcMonth!C217</f>
        <v>0</v>
      </c>
      <c r="G76" s="888"/>
      <c r="H76" s="888"/>
      <c r="I76" s="632"/>
      <c r="J76" s="691"/>
      <c r="K76" s="935">
        <f>CalcYear!C307</f>
        <v>0</v>
      </c>
      <c r="L76" s="935"/>
      <c r="M76" s="935"/>
      <c r="N76" s="716"/>
      <c r="O76" s="323"/>
      <c r="P76" s="356"/>
      <c r="Q76" s="420" t="s">
        <v>215</v>
      </c>
      <c r="R76" s="281"/>
      <c r="S76" s="351"/>
      <c r="T76" s="351"/>
      <c r="U76" s="281"/>
      <c r="V76" s="281"/>
      <c r="W76" s="939"/>
      <c r="X76" s="940"/>
      <c r="Y76" s="940"/>
      <c r="Z76" s="941"/>
      <c r="AA76" s="939"/>
      <c r="AB76" s="940"/>
      <c r="AC76" s="940"/>
      <c r="AD76" s="941"/>
      <c r="AE76" s="951">
        <f>SUM(W76:AD76)</f>
        <v>0</v>
      </c>
      <c r="AF76" s="952"/>
      <c r="AG76" s="952"/>
      <c r="AH76" s="354"/>
      <c r="AI76" s="306">
        <f t="shared" si="2"/>
        <v>72</v>
      </c>
    </row>
    <row r="77" spans="1:35" x14ac:dyDescent="0.25">
      <c r="A77" s="238"/>
      <c r="B77" s="306">
        <f t="shared" si="3"/>
        <v>73</v>
      </c>
      <c r="C77" s="420" t="s">
        <v>228</v>
      </c>
      <c r="D77" s="344">
        <v>855</v>
      </c>
      <c r="E77" s="715"/>
      <c r="F77" s="888">
        <f>CalcMonth!C218</f>
        <v>0</v>
      </c>
      <c r="G77" s="888"/>
      <c r="H77" s="888"/>
      <c r="I77" s="632"/>
      <c r="J77" s="691"/>
      <c r="K77" s="935">
        <f>CalcYear!C308</f>
        <v>0</v>
      </c>
      <c r="L77" s="935"/>
      <c r="M77" s="935"/>
      <c r="N77" s="716"/>
      <c r="O77" s="323"/>
      <c r="P77" s="356"/>
      <c r="Q77" s="425" t="s">
        <v>229</v>
      </c>
      <c r="R77" s="294"/>
      <c r="S77" s="351"/>
      <c r="T77" s="351"/>
      <c r="U77" s="294"/>
      <c r="V77" s="294"/>
      <c r="W77" s="939"/>
      <c r="X77" s="940"/>
      <c r="Y77" s="940"/>
      <c r="Z77" s="941"/>
      <c r="AA77" s="939"/>
      <c r="AB77" s="940"/>
      <c r="AC77" s="940"/>
      <c r="AD77" s="941"/>
      <c r="AE77" s="951">
        <f>SUM(W77:AD77)</f>
        <v>0</v>
      </c>
      <c r="AF77" s="952"/>
      <c r="AG77" s="952"/>
      <c r="AH77" s="354"/>
      <c r="AI77" s="306">
        <f t="shared" si="2"/>
        <v>73</v>
      </c>
    </row>
    <row r="78" spans="1:35" x14ac:dyDescent="0.25">
      <c r="A78" s="238"/>
      <c r="B78" s="306">
        <f t="shared" si="3"/>
        <v>74</v>
      </c>
      <c r="C78" s="420" t="s">
        <v>230</v>
      </c>
      <c r="D78" s="344">
        <v>865</v>
      </c>
      <c r="E78" s="715"/>
      <c r="F78" s="888">
        <f>CalcMonth!C219</f>
        <v>0</v>
      </c>
      <c r="G78" s="888"/>
      <c r="H78" s="888"/>
      <c r="I78" s="632"/>
      <c r="J78" s="691"/>
      <c r="K78" s="935">
        <f>CalcYear!C309</f>
        <v>0</v>
      </c>
      <c r="L78" s="935"/>
      <c r="M78" s="935"/>
      <c r="N78" s="716"/>
      <c r="O78" s="323"/>
      <c r="P78" s="342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945" t="s">
        <v>231</v>
      </c>
      <c r="AB78" s="946"/>
      <c r="AC78" s="946"/>
      <c r="AD78" s="947"/>
      <c r="AE78" s="946" t="s">
        <v>232</v>
      </c>
      <c r="AF78" s="946"/>
      <c r="AG78" s="946"/>
      <c r="AH78" s="362"/>
      <c r="AI78" s="306">
        <f t="shared" si="2"/>
        <v>74</v>
      </c>
    </row>
    <row r="79" spans="1:35" x14ac:dyDescent="0.25">
      <c r="A79" s="238"/>
      <c r="B79" s="306">
        <f t="shared" si="3"/>
        <v>75</v>
      </c>
      <c r="C79" s="424" t="s">
        <v>233</v>
      </c>
      <c r="D79" s="344">
        <v>866</v>
      </c>
      <c r="E79" s="715"/>
      <c r="F79" s="888">
        <f>CalcMonth!C220</f>
        <v>0</v>
      </c>
      <c r="G79" s="888"/>
      <c r="H79" s="888"/>
      <c r="I79" s="632"/>
      <c r="J79" s="691"/>
      <c r="K79" s="935">
        <f>CalcYear!C310</f>
        <v>0</v>
      </c>
      <c r="L79" s="935"/>
      <c r="M79" s="935"/>
      <c r="N79" s="716"/>
      <c r="O79" s="323"/>
      <c r="P79" s="342"/>
      <c r="Q79" s="425" t="s">
        <v>234</v>
      </c>
      <c r="R79" s="281"/>
      <c r="S79" s="281"/>
      <c r="T79" s="281"/>
      <c r="U79" s="281"/>
      <c r="V79" s="281"/>
      <c r="W79" s="281"/>
      <c r="X79" s="335"/>
      <c r="Y79" s="335"/>
      <c r="Z79" s="281"/>
      <c r="AA79" s="961" t="e">
        <f>'Page 5'!H65/'Page 2'!F61</f>
        <v>#DIV/0!</v>
      </c>
      <c r="AB79" s="962"/>
      <c r="AC79" s="962"/>
      <c r="AD79" s="963"/>
      <c r="AE79" s="964" t="e">
        <f>'Page 5'!N65/'Page 2'!K61</f>
        <v>#DIV/0!</v>
      </c>
      <c r="AF79" s="965"/>
      <c r="AG79" s="965"/>
      <c r="AH79" s="317"/>
      <c r="AI79" s="306">
        <f t="shared" si="2"/>
        <v>75</v>
      </c>
    </row>
    <row r="80" spans="1:35" x14ac:dyDescent="0.25">
      <c r="A80" s="238"/>
      <c r="B80" s="306">
        <f t="shared" si="3"/>
        <v>76</v>
      </c>
      <c r="C80" s="425" t="s">
        <v>235</v>
      </c>
      <c r="D80" s="336"/>
      <c r="E80" s="715"/>
      <c r="F80" s="888">
        <f>SUM(F76:H79)</f>
        <v>0</v>
      </c>
      <c r="G80" s="888"/>
      <c r="H80" s="888"/>
      <c r="I80" s="632"/>
      <c r="J80" s="691"/>
      <c r="K80" s="935">
        <f>SUM(K76:M79)</f>
        <v>0</v>
      </c>
      <c r="L80" s="935"/>
      <c r="M80" s="935"/>
      <c r="N80" s="716"/>
      <c r="O80" s="323"/>
      <c r="P80" s="342"/>
      <c r="Q80" s="474" t="s">
        <v>236</v>
      </c>
      <c r="R80" s="281"/>
      <c r="S80" s="363"/>
      <c r="T80" s="363"/>
      <c r="U80" s="281"/>
      <c r="V80" s="281"/>
      <c r="W80" s="281"/>
      <c r="X80" s="363"/>
      <c r="Y80" s="363"/>
      <c r="Z80" s="281"/>
      <c r="AA80" s="364"/>
      <c r="AB80" s="305"/>
      <c r="AC80" s="363"/>
      <c r="AD80" s="363"/>
      <c r="AE80" s="364"/>
      <c r="AF80" s="281"/>
      <c r="AG80" s="281"/>
      <c r="AH80" s="362"/>
      <c r="AI80" s="306">
        <f t="shared" si="2"/>
        <v>76</v>
      </c>
    </row>
    <row r="81" spans="1:35" x14ac:dyDescent="0.25">
      <c r="A81" s="238"/>
      <c r="B81" s="306">
        <f t="shared" si="3"/>
        <v>77</v>
      </c>
      <c r="C81" s="422"/>
      <c r="D81" s="336"/>
      <c r="E81" s="360"/>
      <c r="F81" s="683"/>
      <c r="G81" s="684"/>
      <c r="H81" s="685"/>
      <c r="I81" s="684"/>
      <c r="J81" s="684"/>
      <c r="K81" s="684"/>
      <c r="L81" s="684"/>
      <c r="M81" s="684"/>
      <c r="N81" s="718"/>
      <c r="O81" s="317"/>
      <c r="P81" s="342"/>
      <c r="Q81" s="425" t="s">
        <v>237</v>
      </c>
      <c r="R81" s="305"/>
      <c r="S81" s="281"/>
      <c r="T81" s="281"/>
      <c r="U81" s="281"/>
      <c r="V81" s="281"/>
      <c r="W81" s="281"/>
      <c r="X81" s="281"/>
      <c r="Y81" s="281"/>
      <c r="Z81" s="281"/>
      <c r="AA81" s="956" t="e">
        <f>('Page 5'!H65-'Page 2'!F61)/'Page 4'!H17</f>
        <v>#DIV/0!</v>
      </c>
      <c r="AB81" s="957"/>
      <c r="AC81" s="957"/>
      <c r="AD81" s="958"/>
      <c r="AE81" s="959" t="e">
        <f>('Page 5'!N65-'Page 2'!K61)/'Page 4'!N17</f>
        <v>#DIV/0!</v>
      </c>
      <c r="AF81" s="960"/>
      <c r="AG81" s="960"/>
      <c r="AH81" s="317"/>
      <c r="AI81" s="306">
        <f t="shared" si="2"/>
        <v>77</v>
      </c>
    </row>
    <row r="82" spans="1:35" x14ac:dyDescent="0.25">
      <c r="A82" s="238"/>
      <c r="B82" s="306">
        <f t="shared" si="3"/>
        <v>78</v>
      </c>
      <c r="C82" s="421" t="s">
        <v>238</v>
      </c>
      <c r="D82" s="336"/>
      <c r="E82" s="717"/>
      <c r="F82" s="931">
        <f>F73-F80</f>
        <v>0</v>
      </c>
      <c r="G82" s="931"/>
      <c r="H82" s="931"/>
      <c r="I82" s="674"/>
      <c r="J82" s="675"/>
      <c r="K82" s="932">
        <f>K73-K80</f>
        <v>0</v>
      </c>
      <c r="L82" s="932"/>
      <c r="M82" s="932"/>
      <c r="N82" s="384"/>
      <c r="O82" s="317"/>
      <c r="P82" s="342"/>
      <c r="Q82" s="281" t="s">
        <v>239</v>
      </c>
      <c r="R82" s="305"/>
      <c r="S82" s="281"/>
      <c r="T82" s="281"/>
      <c r="U82" s="281"/>
      <c r="V82" s="281"/>
      <c r="W82" s="281"/>
      <c r="X82" s="281"/>
      <c r="Y82" s="281"/>
      <c r="Z82" s="281"/>
      <c r="AA82" s="281"/>
      <c r="AB82" s="305"/>
      <c r="AC82" s="281"/>
      <c r="AD82" s="281"/>
      <c r="AE82" s="281"/>
      <c r="AF82" s="281"/>
      <c r="AG82" s="281"/>
      <c r="AH82" s="317"/>
      <c r="AI82" s="306">
        <f t="shared" si="2"/>
        <v>78</v>
      </c>
    </row>
  </sheetData>
  <sheetProtection insertHyperlinks="0" selectLockedCells="1"/>
  <mergeCells count="384">
    <mergeCell ref="AA81:AD81"/>
    <mergeCell ref="AE81:AG81"/>
    <mergeCell ref="F82:H82"/>
    <mergeCell ref="K82:M82"/>
    <mergeCell ref="F79:H79"/>
    <mergeCell ref="K79:M79"/>
    <mergeCell ref="AA79:AD79"/>
    <mergeCell ref="AE79:AG79"/>
    <mergeCell ref="F80:H80"/>
    <mergeCell ref="K80:M80"/>
    <mergeCell ref="F77:H77"/>
    <mergeCell ref="K77:M77"/>
    <mergeCell ref="W77:Z77"/>
    <mergeCell ref="AA77:AD77"/>
    <mergeCell ref="AE77:AG77"/>
    <mergeCell ref="F78:H78"/>
    <mergeCell ref="K78:M78"/>
    <mergeCell ref="AA78:AD78"/>
    <mergeCell ref="AE78:AG78"/>
    <mergeCell ref="E75:I75"/>
    <mergeCell ref="J75:N75"/>
    <mergeCell ref="W75:Z75"/>
    <mergeCell ref="AA75:AD75"/>
    <mergeCell ref="AE75:AG75"/>
    <mergeCell ref="F76:H76"/>
    <mergeCell ref="K76:M76"/>
    <mergeCell ref="W76:Z76"/>
    <mergeCell ref="AA76:AD76"/>
    <mergeCell ref="AE76:AG76"/>
    <mergeCell ref="F73:H73"/>
    <mergeCell ref="K73:M73"/>
    <mergeCell ref="W73:Z73"/>
    <mergeCell ref="AA73:AD73"/>
    <mergeCell ref="AE73:AG73"/>
    <mergeCell ref="W74:Z74"/>
    <mergeCell ref="AA74:AD74"/>
    <mergeCell ref="AE74:AG74"/>
    <mergeCell ref="F71:H71"/>
    <mergeCell ref="K71:M71"/>
    <mergeCell ref="W71:Z71"/>
    <mergeCell ref="AA71:AD71"/>
    <mergeCell ref="AE71:AG71"/>
    <mergeCell ref="F72:H72"/>
    <mergeCell ref="K72:M72"/>
    <mergeCell ref="W72:Z72"/>
    <mergeCell ref="AA72:AD72"/>
    <mergeCell ref="AE72:AG72"/>
    <mergeCell ref="F69:H69"/>
    <mergeCell ref="K69:M69"/>
    <mergeCell ref="W69:Z69"/>
    <mergeCell ref="AA69:AD69"/>
    <mergeCell ref="AE69:AG69"/>
    <mergeCell ref="F70:H70"/>
    <mergeCell ref="K70:M70"/>
    <mergeCell ref="W70:Z70"/>
    <mergeCell ref="AA70:AD70"/>
    <mergeCell ref="AE70:AG70"/>
    <mergeCell ref="F67:H67"/>
    <mergeCell ref="K67:M67"/>
    <mergeCell ref="W67:Z67"/>
    <mergeCell ref="AA67:AD67"/>
    <mergeCell ref="F68:H68"/>
    <mergeCell ref="K68:M68"/>
    <mergeCell ref="W68:Z68"/>
    <mergeCell ref="AA68:AD68"/>
    <mergeCell ref="Q64:Z64"/>
    <mergeCell ref="E65:I65"/>
    <mergeCell ref="J65:N65"/>
    <mergeCell ref="W65:Z65"/>
    <mergeCell ref="AA65:AD65"/>
    <mergeCell ref="F66:H66"/>
    <mergeCell ref="K66:M66"/>
    <mergeCell ref="W66:Z66"/>
    <mergeCell ref="AA66:AD66"/>
    <mergeCell ref="F63:H63"/>
    <mergeCell ref="K63:M63"/>
    <mergeCell ref="P63:R63"/>
    <mergeCell ref="U63:W63"/>
    <mergeCell ref="Z63:AB63"/>
    <mergeCell ref="AE63:AG63"/>
    <mergeCell ref="F62:H62"/>
    <mergeCell ref="K62:M62"/>
    <mergeCell ref="P62:R62"/>
    <mergeCell ref="U62:W62"/>
    <mergeCell ref="Z62:AB62"/>
    <mergeCell ref="AE62:AG62"/>
    <mergeCell ref="F61:H61"/>
    <mergeCell ref="K61:M61"/>
    <mergeCell ref="P61:R61"/>
    <mergeCell ref="U61:W61"/>
    <mergeCell ref="Z61:AB61"/>
    <mergeCell ref="AE61:AG61"/>
    <mergeCell ref="F60:H60"/>
    <mergeCell ref="K60:M60"/>
    <mergeCell ref="P60:R60"/>
    <mergeCell ref="U60:W60"/>
    <mergeCell ref="Z60:AB60"/>
    <mergeCell ref="AE60:AG60"/>
    <mergeCell ref="F59:H59"/>
    <mergeCell ref="K59:M59"/>
    <mergeCell ref="P59:R59"/>
    <mergeCell ref="U59:W59"/>
    <mergeCell ref="Z59:AB59"/>
    <mergeCell ref="AE59:AG59"/>
    <mergeCell ref="F58:H58"/>
    <mergeCell ref="K58:M58"/>
    <mergeCell ref="P58:R58"/>
    <mergeCell ref="U58:W58"/>
    <mergeCell ref="Z58:AB58"/>
    <mergeCell ref="AE58:AG58"/>
    <mergeCell ref="F57:H57"/>
    <mergeCell ref="K57:M57"/>
    <mergeCell ref="P57:R57"/>
    <mergeCell ref="U57:W57"/>
    <mergeCell ref="Z57:AB57"/>
    <mergeCell ref="AE57:AG57"/>
    <mergeCell ref="F56:H56"/>
    <mergeCell ref="K56:M56"/>
    <mergeCell ref="P56:R56"/>
    <mergeCell ref="U56:W56"/>
    <mergeCell ref="Z56:AB56"/>
    <mergeCell ref="AE56:AG56"/>
    <mergeCell ref="F55:H55"/>
    <mergeCell ref="K55:M55"/>
    <mergeCell ref="P55:R55"/>
    <mergeCell ref="U55:W55"/>
    <mergeCell ref="Z55:AB55"/>
    <mergeCell ref="AE55:AG55"/>
    <mergeCell ref="F54:H54"/>
    <mergeCell ref="K54:M54"/>
    <mergeCell ref="P54:R54"/>
    <mergeCell ref="U54:W54"/>
    <mergeCell ref="Z54:AB54"/>
    <mergeCell ref="AE54:AG54"/>
    <mergeCell ref="F53:H53"/>
    <mergeCell ref="K53:M53"/>
    <mergeCell ref="P53:R53"/>
    <mergeCell ref="U53:W53"/>
    <mergeCell ref="Z53:AB53"/>
    <mergeCell ref="AE53:AG53"/>
    <mergeCell ref="F52:H52"/>
    <mergeCell ref="K52:M52"/>
    <mergeCell ref="P52:R52"/>
    <mergeCell ref="U52:W52"/>
    <mergeCell ref="Z52:AB52"/>
    <mergeCell ref="AE52:AG52"/>
    <mergeCell ref="F51:H51"/>
    <mergeCell ref="K51:M51"/>
    <mergeCell ref="P51:R51"/>
    <mergeCell ref="U51:W51"/>
    <mergeCell ref="Z51:AB51"/>
    <mergeCell ref="AE51:AG51"/>
    <mergeCell ref="F50:H50"/>
    <mergeCell ref="K50:M50"/>
    <mergeCell ref="P50:R50"/>
    <mergeCell ref="U50:W50"/>
    <mergeCell ref="Z50:AB50"/>
    <mergeCell ref="AE50:AG50"/>
    <mergeCell ref="F49:H49"/>
    <mergeCell ref="K49:M49"/>
    <mergeCell ref="P49:R49"/>
    <mergeCell ref="U49:W49"/>
    <mergeCell ref="Z49:AB49"/>
    <mergeCell ref="AE49:AG49"/>
    <mergeCell ref="F48:H48"/>
    <mergeCell ref="K48:M48"/>
    <mergeCell ref="P48:R48"/>
    <mergeCell ref="U48:W48"/>
    <mergeCell ref="Z48:AB48"/>
    <mergeCell ref="AE48:AG48"/>
    <mergeCell ref="F47:H47"/>
    <mergeCell ref="K47:M47"/>
    <mergeCell ref="P47:R47"/>
    <mergeCell ref="U47:W47"/>
    <mergeCell ref="Z47:AB47"/>
    <mergeCell ref="AE47:AG47"/>
    <mergeCell ref="F46:H46"/>
    <mergeCell ref="K46:M46"/>
    <mergeCell ref="P46:R46"/>
    <mergeCell ref="U46:W46"/>
    <mergeCell ref="Z46:AB46"/>
    <mergeCell ref="AE46:AG46"/>
    <mergeCell ref="F43:H43"/>
    <mergeCell ref="K43:M43"/>
    <mergeCell ref="P43:R43"/>
    <mergeCell ref="U43:W43"/>
    <mergeCell ref="Z43:AB43"/>
    <mergeCell ref="AE43:AG43"/>
    <mergeCell ref="F42:H42"/>
    <mergeCell ref="K42:M42"/>
    <mergeCell ref="P42:R42"/>
    <mergeCell ref="U42:W42"/>
    <mergeCell ref="Z42:AB42"/>
    <mergeCell ref="AE42:AG42"/>
    <mergeCell ref="F41:H41"/>
    <mergeCell ref="K41:M41"/>
    <mergeCell ref="P41:R41"/>
    <mergeCell ref="U41:W41"/>
    <mergeCell ref="Z41:AB41"/>
    <mergeCell ref="AE41:AG41"/>
    <mergeCell ref="F40:H40"/>
    <mergeCell ref="K40:M40"/>
    <mergeCell ref="P40:R40"/>
    <mergeCell ref="U40:W40"/>
    <mergeCell ref="Z40:AB40"/>
    <mergeCell ref="AE40:AG40"/>
    <mergeCell ref="F39:H39"/>
    <mergeCell ref="K39:M39"/>
    <mergeCell ref="P39:R39"/>
    <mergeCell ref="U39:W39"/>
    <mergeCell ref="Z39:AB39"/>
    <mergeCell ref="AE39:AG39"/>
    <mergeCell ref="F38:H38"/>
    <mergeCell ref="K38:M38"/>
    <mergeCell ref="P38:R38"/>
    <mergeCell ref="U38:W38"/>
    <mergeCell ref="Z38:AB38"/>
    <mergeCell ref="AE38:AG38"/>
    <mergeCell ref="F37:H37"/>
    <mergeCell ref="K37:M37"/>
    <mergeCell ref="P37:R37"/>
    <mergeCell ref="U37:W37"/>
    <mergeCell ref="Z37:AB37"/>
    <mergeCell ref="AE37:AG37"/>
    <mergeCell ref="F36:H36"/>
    <mergeCell ref="K36:M36"/>
    <mergeCell ref="P36:R36"/>
    <mergeCell ref="U36:W36"/>
    <mergeCell ref="Z36:AB36"/>
    <mergeCell ref="AE36:AG36"/>
    <mergeCell ref="F35:H35"/>
    <mergeCell ref="K35:M35"/>
    <mergeCell ref="P35:R35"/>
    <mergeCell ref="U35:W35"/>
    <mergeCell ref="Z35:AB35"/>
    <mergeCell ref="AE35:AG35"/>
    <mergeCell ref="F34:H34"/>
    <mergeCell ref="K34:M34"/>
    <mergeCell ref="P34:R34"/>
    <mergeCell ref="U34:W34"/>
    <mergeCell ref="Z34:AB34"/>
    <mergeCell ref="AE34:AG34"/>
    <mergeCell ref="F33:H33"/>
    <mergeCell ref="K33:M33"/>
    <mergeCell ref="P33:R33"/>
    <mergeCell ref="U33:W33"/>
    <mergeCell ref="Z33:AB33"/>
    <mergeCell ref="AE33:AG33"/>
    <mergeCell ref="F32:H32"/>
    <mergeCell ref="K32:M32"/>
    <mergeCell ref="P32:R32"/>
    <mergeCell ref="U32:W32"/>
    <mergeCell ref="Z32:AB32"/>
    <mergeCell ref="AE32:AG32"/>
    <mergeCell ref="F31:H31"/>
    <mergeCell ref="K31:M31"/>
    <mergeCell ref="P31:R31"/>
    <mergeCell ref="U31:W31"/>
    <mergeCell ref="Z31:AB31"/>
    <mergeCell ref="AE31:AG31"/>
    <mergeCell ref="F30:H30"/>
    <mergeCell ref="K30:M30"/>
    <mergeCell ref="P30:R30"/>
    <mergeCell ref="U30:W30"/>
    <mergeCell ref="Z30:AB30"/>
    <mergeCell ref="AE30:AG30"/>
    <mergeCell ref="F29:H29"/>
    <mergeCell ref="K29:M29"/>
    <mergeCell ref="P29:R29"/>
    <mergeCell ref="U29:W29"/>
    <mergeCell ref="Z29:AB29"/>
    <mergeCell ref="AE29:AG29"/>
    <mergeCell ref="F28:H28"/>
    <mergeCell ref="K28:M28"/>
    <mergeCell ref="P28:R28"/>
    <mergeCell ref="U28:W28"/>
    <mergeCell ref="Z28:AB28"/>
    <mergeCell ref="AE28:AG28"/>
    <mergeCell ref="F27:H27"/>
    <mergeCell ref="K27:M27"/>
    <mergeCell ref="P27:R27"/>
    <mergeCell ref="U27:W27"/>
    <mergeCell ref="Z27:AB27"/>
    <mergeCell ref="AE27:AG27"/>
    <mergeCell ref="F26:H26"/>
    <mergeCell ref="K26:M26"/>
    <mergeCell ref="P26:R26"/>
    <mergeCell ref="U26:W26"/>
    <mergeCell ref="Z26:AB26"/>
    <mergeCell ref="AE26:AG26"/>
    <mergeCell ref="F24:H24"/>
    <mergeCell ref="K24:M24"/>
    <mergeCell ref="P24:R24"/>
    <mergeCell ref="U24:W24"/>
    <mergeCell ref="Z24:AB24"/>
    <mergeCell ref="AE24:AG24"/>
    <mergeCell ref="F23:H23"/>
    <mergeCell ref="K23:M23"/>
    <mergeCell ref="P23:R23"/>
    <mergeCell ref="U23:W23"/>
    <mergeCell ref="Z23:AB23"/>
    <mergeCell ref="AE23:AG23"/>
    <mergeCell ref="F22:H22"/>
    <mergeCell ref="K22:M22"/>
    <mergeCell ref="P22:R22"/>
    <mergeCell ref="U22:W22"/>
    <mergeCell ref="Z22:AB22"/>
    <mergeCell ref="AE22:AG22"/>
    <mergeCell ref="F21:H21"/>
    <mergeCell ref="K21:M21"/>
    <mergeCell ref="P21:R21"/>
    <mergeCell ref="U21:W21"/>
    <mergeCell ref="Z21:AB21"/>
    <mergeCell ref="AE21:AG21"/>
    <mergeCell ref="F20:H20"/>
    <mergeCell ref="K20:M20"/>
    <mergeCell ref="P20:R20"/>
    <mergeCell ref="U20:W20"/>
    <mergeCell ref="Z20:AB20"/>
    <mergeCell ref="AE20:AG20"/>
    <mergeCell ref="F19:H19"/>
    <mergeCell ref="K19:M19"/>
    <mergeCell ref="P19:R19"/>
    <mergeCell ref="U19:W19"/>
    <mergeCell ref="Z19:AB19"/>
    <mergeCell ref="AE19:AG19"/>
    <mergeCell ref="F18:H18"/>
    <mergeCell ref="K18:M18"/>
    <mergeCell ref="P18:R18"/>
    <mergeCell ref="U18:W18"/>
    <mergeCell ref="Z18:AB18"/>
    <mergeCell ref="AE18:AG18"/>
    <mergeCell ref="F17:H17"/>
    <mergeCell ref="K17:M17"/>
    <mergeCell ref="P17:R17"/>
    <mergeCell ref="U17:W17"/>
    <mergeCell ref="Z17:AB17"/>
    <mergeCell ref="AE17:AG17"/>
    <mergeCell ref="F16:H16"/>
    <mergeCell ref="K16:M16"/>
    <mergeCell ref="P16:R16"/>
    <mergeCell ref="U16:W16"/>
    <mergeCell ref="Z16:AB16"/>
    <mergeCell ref="AE16:AG16"/>
    <mergeCell ref="F14:H14"/>
    <mergeCell ref="K14:M14"/>
    <mergeCell ref="P14:R14"/>
    <mergeCell ref="U14:W14"/>
    <mergeCell ref="Z14:AB14"/>
    <mergeCell ref="AE14:AG14"/>
    <mergeCell ref="F12:H12"/>
    <mergeCell ref="K12:M12"/>
    <mergeCell ref="P12:R12"/>
    <mergeCell ref="U12:W12"/>
    <mergeCell ref="Z12:AB12"/>
    <mergeCell ref="AE12:AG12"/>
    <mergeCell ref="F11:H11"/>
    <mergeCell ref="K11:M11"/>
    <mergeCell ref="P11:R11"/>
    <mergeCell ref="U11:W11"/>
    <mergeCell ref="Z11:AB11"/>
    <mergeCell ref="AE11:AG11"/>
    <mergeCell ref="F6:H6"/>
    <mergeCell ref="K6:M6"/>
    <mergeCell ref="P6:R6"/>
    <mergeCell ref="U6:W6"/>
    <mergeCell ref="Z6:AB6"/>
    <mergeCell ref="AE6:AG6"/>
    <mergeCell ref="F5:H5"/>
    <mergeCell ref="K5:M5"/>
    <mergeCell ref="P5:R5"/>
    <mergeCell ref="U5:W5"/>
    <mergeCell ref="Z5:AB5"/>
    <mergeCell ref="AE5:AG5"/>
    <mergeCell ref="D2:AF2"/>
    <mergeCell ref="E3:N3"/>
    <mergeCell ref="O3:X3"/>
    <mergeCell ref="Y3:AH3"/>
    <mergeCell ref="E4:I4"/>
    <mergeCell ref="J4:N4"/>
    <mergeCell ref="O4:S4"/>
    <mergeCell ref="T4:X4"/>
    <mergeCell ref="Y4:AC4"/>
    <mergeCell ref="AD4:AH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S46"/>
  <sheetViews>
    <sheetView workbookViewId="0">
      <selection activeCell="B1" sqref="B1"/>
    </sheetView>
  </sheetViews>
  <sheetFormatPr defaultRowHeight="15" x14ac:dyDescent="0.25"/>
  <cols>
    <col min="1" max="1" width="2.7109375" customWidth="1"/>
    <col min="2" max="2" width="3.28515625" customWidth="1"/>
    <col min="3" max="3" width="49.5703125" customWidth="1"/>
    <col min="4" max="4" width="5.42578125" customWidth="1"/>
    <col min="5" max="5" width="8.7109375" customWidth="1"/>
    <col min="6" max="6" width="15" customWidth="1"/>
    <col min="7" max="7" width="1.140625" customWidth="1"/>
    <col min="8" max="8" width="12.28515625" customWidth="1"/>
    <col min="9" max="9" width="1.140625" customWidth="1"/>
    <col min="10" max="10" width="8.7109375" style="513" customWidth="1"/>
    <col min="11" max="11" width="5.7109375" customWidth="1"/>
    <col min="12" max="12" width="13.85546875" customWidth="1"/>
    <col min="13" max="13" width="1.140625" customWidth="1"/>
    <col min="14" max="14" width="12.140625" customWidth="1"/>
    <col min="15" max="15" width="1.140625" customWidth="1"/>
    <col min="16" max="16" width="8.7109375" style="513" customWidth="1"/>
    <col min="17" max="17" width="3.28515625" customWidth="1"/>
  </cols>
  <sheetData>
    <row r="1" spans="1:19" ht="15.75" x14ac:dyDescent="0.25">
      <c r="A1" s="238"/>
      <c r="B1" s="2" t="s">
        <v>1127</v>
      </c>
      <c r="C1" s="365"/>
      <c r="D1" s="366"/>
      <c r="E1" s="366"/>
      <c r="F1" s="366"/>
      <c r="G1" s="366"/>
      <c r="H1" s="366"/>
      <c r="I1" s="366"/>
      <c r="J1" s="773"/>
      <c r="K1" s="366"/>
      <c r="L1" s="366"/>
      <c r="M1" s="366"/>
      <c r="N1" s="366"/>
      <c r="O1" s="366"/>
      <c r="P1" s="773"/>
      <c r="Q1" s="367"/>
      <c r="S1" s="562" t="s">
        <v>1108</v>
      </c>
    </row>
    <row r="2" spans="1:19" x14ac:dyDescent="0.25">
      <c r="A2" s="19"/>
      <c r="B2" s="222" t="s">
        <v>0</v>
      </c>
      <c r="C2" s="368"/>
      <c r="D2" s="966" t="s">
        <v>240</v>
      </c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781"/>
      <c r="Q2" s="478" t="s">
        <v>241</v>
      </c>
    </row>
    <row r="3" spans="1:19" x14ac:dyDescent="0.25">
      <c r="A3" s="19"/>
      <c r="B3" s="369" t="s">
        <v>91</v>
      </c>
      <c r="C3" s="370"/>
      <c r="D3" s="371"/>
      <c r="E3" s="967" t="s">
        <v>96</v>
      </c>
      <c r="F3" s="968"/>
      <c r="G3" s="968"/>
      <c r="H3" s="968"/>
      <c r="I3" s="968"/>
      <c r="J3" s="968"/>
      <c r="K3" s="969" t="s">
        <v>98</v>
      </c>
      <c r="L3" s="968"/>
      <c r="M3" s="968"/>
      <c r="N3" s="968"/>
      <c r="O3" s="968"/>
      <c r="P3" s="970"/>
      <c r="Q3" s="369" t="s">
        <v>91</v>
      </c>
    </row>
    <row r="4" spans="1:19" x14ac:dyDescent="0.25">
      <c r="A4" s="19"/>
      <c r="B4" s="372" t="s">
        <v>95</v>
      </c>
      <c r="C4" s="444" t="s">
        <v>93</v>
      </c>
      <c r="D4" s="479" t="s">
        <v>242</v>
      </c>
      <c r="E4" s="480" t="s">
        <v>24</v>
      </c>
      <c r="F4" s="479" t="s">
        <v>100</v>
      </c>
      <c r="G4" s="481"/>
      <c r="H4" s="557" t="s">
        <v>243</v>
      </c>
      <c r="I4" s="483"/>
      <c r="J4" s="774" t="s">
        <v>244</v>
      </c>
      <c r="K4" s="480" t="s">
        <v>24</v>
      </c>
      <c r="L4" s="479" t="s">
        <v>100</v>
      </c>
      <c r="M4" s="481"/>
      <c r="N4" s="482" t="s">
        <v>243</v>
      </c>
      <c r="O4" s="483"/>
      <c r="P4" s="782" t="s">
        <v>244</v>
      </c>
      <c r="Q4" s="373" t="s">
        <v>95</v>
      </c>
    </row>
    <row r="5" spans="1:19" x14ac:dyDescent="0.25">
      <c r="A5" s="19"/>
      <c r="B5" s="374">
        <v>1</v>
      </c>
      <c r="C5" s="427" t="s">
        <v>245</v>
      </c>
      <c r="D5" s="375" t="s">
        <v>246</v>
      </c>
      <c r="E5" s="720">
        <f>CalcCountMonth!B2</f>
        <v>0</v>
      </c>
      <c r="F5" s="720">
        <f>CalcMonth!C224</f>
        <v>0</v>
      </c>
      <c r="G5" s="721">
        <v>431</v>
      </c>
      <c r="H5" s="722">
        <f>CalcMonth!B224</f>
        <v>0</v>
      </c>
      <c r="I5" s="376"/>
      <c r="J5" s="775" t="str">
        <f>IF(ISERROR(H5/E5),"",H5/E5/10000)</f>
        <v/>
      </c>
      <c r="K5" s="377">
        <f>CalcCountYear!B2</f>
        <v>0</v>
      </c>
      <c r="L5" s="746">
        <f>CalcYear!C314</f>
        <v>0</v>
      </c>
      <c r="M5" s="747"/>
      <c r="N5" s="746">
        <f>CalcYear!B314</f>
        <v>0</v>
      </c>
      <c r="O5" s="378"/>
      <c r="P5" s="783" t="str">
        <f>IF(ISERROR(N5/K5),"",N5/K5/10000)</f>
        <v/>
      </c>
      <c r="Q5" s="374">
        <v>1</v>
      </c>
    </row>
    <row r="6" spans="1:19" x14ac:dyDescent="0.25">
      <c r="A6" s="19"/>
      <c r="B6" s="374">
        <f>B5+1</f>
        <v>2</v>
      </c>
      <c r="C6" s="427" t="s">
        <v>247</v>
      </c>
      <c r="D6" s="374" t="s">
        <v>248</v>
      </c>
      <c r="E6" s="723">
        <f>CalcCountMonth!B3</f>
        <v>0</v>
      </c>
      <c r="F6" s="724">
        <f>CalcMonth!C225</f>
        <v>0</v>
      </c>
      <c r="G6" s="725">
        <v>2427</v>
      </c>
      <c r="H6" s="726">
        <f>CalcMonth!B225</f>
        <v>0</v>
      </c>
      <c r="I6" s="379"/>
      <c r="J6" s="775" t="str">
        <f t="shared" ref="J6:J23" si="0">IF(ISERROR(H6/E6),"",H6/E6/10000)</f>
        <v/>
      </c>
      <c r="K6" s="377">
        <f>CalcCountYear!B3</f>
        <v>0</v>
      </c>
      <c r="L6" s="746">
        <f>CalcYear!C315</f>
        <v>0</v>
      </c>
      <c r="M6" s="747"/>
      <c r="N6" s="746">
        <f>CalcYear!B315</f>
        <v>0</v>
      </c>
      <c r="O6" s="378"/>
      <c r="P6" s="783" t="str">
        <f t="shared" ref="P6:P23" si="1">IF(ISERROR(N6/K6),"",N6/K6/10000)</f>
        <v/>
      </c>
      <c r="Q6" s="374">
        <f>Q5+1</f>
        <v>2</v>
      </c>
    </row>
    <row r="7" spans="1:19" x14ac:dyDescent="0.25">
      <c r="A7" s="19"/>
      <c r="B7" s="374">
        <v>3</v>
      </c>
      <c r="C7" s="427" t="s">
        <v>249</v>
      </c>
      <c r="D7" s="374" t="s">
        <v>250</v>
      </c>
      <c r="E7" s="723">
        <f>CalcCountMonth!B4</f>
        <v>0</v>
      </c>
      <c r="F7" s="724">
        <f>CalcMonth!C226</f>
        <v>0</v>
      </c>
      <c r="G7" s="725"/>
      <c r="H7" s="727">
        <f>CalcMonth!B226</f>
        <v>0</v>
      </c>
      <c r="I7" s="379"/>
      <c r="J7" s="775" t="str">
        <f t="shared" si="0"/>
        <v/>
      </c>
      <c r="K7" s="377">
        <f>CalcCountYear!B4</f>
        <v>0</v>
      </c>
      <c r="L7" s="746">
        <f>CalcYear!C316</f>
        <v>0</v>
      </c>
      <c r="M7" s="747"/>
      <c r="N7" s="746">
        <f>CalcYear!B316</f>
        <v>0</v>
      </c>
      <c r="O7" s="378"/>
      <c r="P7" s="783" t="str">
        <f t="shared" si="1"/>
        <v/>
      </c>
      <c r="Q7" s="374">
        <v>3</v>
      </c>
    </row>
    <row r="8" spans="1:19" x14ac:dyDescent="0.25">
      <c r="A8" s="19"/>
      <c r="B8" s="374">
        <v>4</v>
      </c>
      <c r="C8" s="427" t="s">
        <v>251</v>
      </c>
      <c r="D8" s="374" t="s">
        <v>252</v>
      </c>
      <c r="E8" s="728">
        <f>CalcCountMonth!B5</f>
        <v>0</v>
      </c>
      <c r="F8" s="724">
        <f>CalcMonth!C227</f>
        <v>0</v>
      </c>
      <c r="G8" s="729"/>
      <c r="H8" s="730">
        <f>CalcMonth!B227</f>
        <v>0</v>
      </c>
      <c r="I8" s="380"/>
      <c r="J8" s="775" t="str">
        <f t="shared" si="0"/>
        <v/>
      </c>
      <c r="K8" s="377">
        <f>CalcCountYear!B5</f>
        <v>0</v>
      </c>
      <c r="L8" s="746">
        <f>CalcYear!C317</f>
        <v>0</v>
      </c>
      <c r="M8" s="747"/>
      <c r="N8" s="746">
        <f>CalcYear!B317</f>
        <v>0</v>
      </c>
      <c r="O8" s="378"/>
      <c r="P8" s="783" t="str">
        <f t="shared" si="1"/>
        <v/>
      </c>
      <c r="Q8" s="374">
        <v>4</v>
      </c>
    </row>
    <row r="9" spans="1:19" x14ac:dyDescent="0.25">
      <c r="A9" s="19"/>
      <c r="B9" s="374">
        <v>5</v>
      </c>
      <c r="C9" s="427" t="s">
        <v>253</v>
      </c>
      <c r="D9" s="374" t="s">
        <v>254</v>
      </c>
      <c r="E9" s="728">
        <f>CalcCountMonth!B6</f>
        <v>0</v>
      </c>
      <c r="F9" s="724">
        <f>CalcMonth!C228</f>
        <v>0</v>
      </c>
      <c r="G9" s="729"/>
      <c r="H9" s="730">
        <f>CalcMonth!B228</f>
        <v>0</v>
      </c>
      <c r="I9" s="380"/>
      <c r="J9" s="775" t="str">
        <f t="shared" si="0"/>
        <v/>
      </c>
      <c r="K9" s="377">
        <f>CalcCountYear!B6</f>
        <v>0</v>
      </c>
      <c r="L9" s="746">
        <f>CalcYear!C318</f>
        <v>0</v>
      </c>
      <c r="M9" s="747"/>
      <c r="N9" s="746">
        <f>CalcYear!B318</f>
        <v>0</v>
      </c>
      <c r="O9" s="378"/>
      <c r="P9" s="783" t="str">
        <f t="shared" si="1"/>
        <v/>
      </c>
      <c r="Q9" s="374">
        <v>5</v>
      </c>
    </row>
    <row r="10" spans="1:19" x14ac:dyDescent="0.25">
      <c r="A10" s="19"/>
      <c r="B10" s="374">
        <v>6</v>
      </c>
      <c r="C10" s="427" t="s">
        <v>255</v>
      </c>
      <c r="D10" s="374" t="s">
        <v>507</v>
      </c>
      <c r="E10" s="728">
        <f>CalcCountMonth!B7</f>
        <v>0</v>
      </c>
      <c r="F10" s="724">
        <f>CalcMonth!C229</f>
        <v>0</v>
      </c>
      <c r="G10" s="729"/>
      <c r="H10" s="730">
        <f>CalcMonth!B229</f>
        <v>0</v>
      </c>
      <c r="I10" s="380"/>
      <c r="J10" s="775" t="str">
        <f t="shared" si="0"/>
        <v/>
      </c>
      <c r="K10" s="377">
        <f>CalcCountYear!B7</f>
        <v>0</v>
      </c>
      <c r="L10" s="746">
        <f>CalcYear!C319</f>
        <v>0</v>
      </c>
      <c r="M10" s="747"/>
      <c r="N10" s="746">
        <f>CalcYear!B319</f>
        <v>0</v>
      </c>
      <c r="O10" s="378"/>
      <c r="P10" s="783" t="str">
        <f t="shared" si="1"/>
        <v/>
      </c>
      <c r="Q10" s="374">
        <v>6</v>
      </c>
    </row>
    <row r="11" spans="1:19" x14ac:dyDescent="0.25">
      <c r="A11" s="19"/>
      <c r="B11" s="374">
        <v>7</v>
      </c>
      <c r="C11" s="427" t="s">
        <v>256</v>
      </c>
      <c r="D11" s="374">
        <v>420</v>
      </c>
      <c r="E11" s="723">
        <f>CalcCountMonth!B8</f>
        <v>0</v>
      </c>
      <c r="F11" s="724">
        <f>CalcMonth!C230</f>
        <v>0</v>
      </c>
      <c r="G11" s="725"/>
      <c r="H11" s="727">
        <f>CalcMonth!B230</f>
        <v>0</v>
      </c>
      <c r="I11" s="379"/>
      <c r="J11" s="775" t="str">
        <f t="shared" si="0"/>
        <v/>
      </c>
      <c r="K11" s="377">
        <f>CalcCountYear!B8</f>
        <v>0</v>
      </c>
      <c r="L11" s="746">
        <f>CalcYear!C320</f>
        <v>0</v>
      </c>
      <c r="M11" s="747"/>
      <c r="N11" s="746">
        <f>CalcYear!B320</f>
        <v>0</v>
      </c>
      <c r="O11" s="378"/>
      <c r="P11" s="783" t="str">
        <f t="shared" si="1"/>
        <v/>
      </c>
      <c r="Q11" s="374">
        <v>7</v>
      </c>
    </row>
    <row r="12" spans="1:19" x14ac:dyDescent="0.25">
      <c r="A12" s="19"/>
      <c r="B12" s="374">
        <v>8</v>
      </c>
      <c r="C12" s="427" t="s">
        <v>1102</v>
      </c>
      <c r="D12" s="381">
        <v>427</v>
      </c>
      <c r="E12" s="723">
        <f>CalcCountMonth!B9</f>
        <v>0</v>
      </c>
      <c r="F12" s="724">
        <f>CalcMonth!C231</f>
        <v>0</v>
      </c>
      <c r="G12" s="725"/>
      <c r="H12" s="727">
        <f>CalcMonth!B231</f>
        <v>0</v>
      </c>
      <c r="I12" s="379"/>
      <c r="J12" s="775" t="str">
        <f t="shared" si="0"/>
        <v/>
      </c>
      <c r="K12" s="377">
        <f>CalcCountYear!B9</f>
        <v>0</v>
      </c>
      <c r="L12" s="746">
        <f>CalcYear!C321</f>
        <v>0</v>
      </c>
      <c r="M12" s="747"/>
      <c r="N12" s="746">
        <f>CalcYear!B321</f>
        <v>0</v>
      </c>
      <c r="O12" s="378"/>
      <c r="P12" s="783" t="str">
        <f t="shared" si="1"/>
        <v/>
      </c>
      <c r="Q12" s="374">
        <v>8</v>
      </c>
    </row>
    <row r="13" spans="1:19" x14ac:dyDescent="0.25">
      <c r="A13" s="19"/>
      <c r="B13" s="374">
        <v>9</v>
      </c>
      <c r="C13" s="431" t="s">
        <v>1122</v>
      </c>
      <c r="D13" s="382"/>
      <c r="E13" s="731">
        <f>SUM(E5:E12)</f>
        <v>0</v>
      </c>
      <c r="F13" s="731">
        <f>SUM(F5:F12)</f>
        <v>0</v>
      </c>
      <c r="G13" s="731">
        <f>SUM(G5:G12)</f>
        <v>2858</v>
      </c>
      <c r="H13" s="731">
        <f>SUM(H5:H12)</f>
        <v>0</v>
      </c>
      <c r="I13" s="383"/>
      <c r="J13" s="776" t="str">
        <f t="shared" si="0"/>
        <v/>
      </c>
      <c r="K13" s="384">
        <f>SUM(K5:K12)</f>
        <v>0</v>
      </c>
      <c r="L13" s="748">
        <f>SUM(L5:L12)</f>
        <v>0</v>
      </c>
      <c r="M13" s="749"/>
      <c r="N13" s="750">
        <f>SUM(N5:N12)</f>
        <v>0</v>
      </c>
      <c r="O13" s="385"/>
      <c r="P13" s="784" t="str">
        <f t="shared" si="1"/>
        <v/>
      </c>
      <c r="Q13" s="374">
        <v>9</v>
      </c>
    </row>
    <row r="14" spans="1:19" x14ac:dyDescent="0.25">
      <c r="A14" s="19"/>
      <c r="B14" s="374">
        <v>10</v>
      </c>
      <c r="C14" s="427" t="s">
        <v>257</v>
      </c>
      <c r="D14" s="374">
        <v>418</v>
      </c>
      <c r="E14" s="723">
        <f>CalcCountMonth!B10</f>
        <v>0</v>
      </c>
      <c r="F14" s="732">
        <f>CalcMonth!C232</f>
        <v>0</v>
      </c>
      <c r="G14" s="725"/>
      <c r="H14" s="727">
        <f>CalcMonth!B232</f>
        <v>0</v>
      </c>
      <c r="I14" s="379"/>
      <c r="J14" s="775" t="str">
        <f t="shared" si="0"/>
        <v/>
      </c>
      <c r="K14" s="377">
        <f>CalcCountYear!B10</f>
        <v>0</v>
      </c>
      <c r="L14" s="746">
        <f>CalcYear!C322</f>
        <v>0</v>
      </c>
      <c r="M14" s="747"/>
      <c r="N14" s="746">
        <f>CalcYear!B322</f>
        <v>0</v>
      </c>
      <c r="O14" s="378"/>
      <c r="P14" s="783" t="str">
        <f t="shared" si="1"/>
        <v/>
      </c>
      <c r="Q14" s="374">
        <v>10</v>
      </c>
    </row>
    <row r="15" spans="1:19" x14ac:dyDescent="0.25">
      <c r="A15" s="19"/>
      <c r="B15" s="374">
        <v>11</v>
      </c>
      <c r="C15" s="428" t="s">
        <v>258</v>
      </c>
      <c r="D15" s="374">
        <v>419</v>
      </c>
      <c r="E15" s="723">
        <f>CalcCountMonth!B11</f>
        <v>0</v>
      </c>
      <c r="F15" s="732">
        <f>CalcMonth!C233</f>
        <v>0</v>
      </c>
      <c r="G15" s="725"/>
      <c r="H15" s="727">
        <f>CalcMonth!B233</f>
        <v>0</v>
      </c>
      <c r="I15" s="379"/>
      <c r="J15" s="775" t="str">
        <f t="shared" si="0"/>
        <v/>
      </c>
      <c r="K15" s="377">
        <f>CalcCountYear!B11</f>
        <v>0</v>
      </c>
      <c r="L15" s="746">
        <f>CalcYear!C323</f>
        <v>0</v>
      </c>
      <c r="M15" s="747"/>
      <c r="N15" s="746">
        <f>CalcYear!B323</f>
        <v>0</v>
      </c>
      <c r="O15" s="378"/>
      <c r="P15" s="783" t="str">
        <f t="shared" si="1"/>
        <v/>
      </c>
      <c r="Q15" s="374">
        <v>11</v>
      </c>
    </row>
    <row r="16" spans="1:19" x14ac:dyDescent="0.25">
      <c r="A16" s="19"/>
      <c r="B16" s="374">
        <v>12</v>
      </c>
      <c r="C16" s="439" t="s">
        <v>1123</v>
      </c>
      <c r="D16" s="382"/>
      <c r="E16" s="731">
        <f>SUM(E14:E15)</f>
        <v>0</v>
      </c>
      <c r="F16" s="731">
        <f>SUM(F14:F15)</f>
        <v>0</v>
      </c>
      <c r="G16" s="733"/>
      <c r="H16" s="734">
        <f>SUM(H14:H15)</f>
        <v>0</v>
      </c>
      <c r="I16" s="383"/>
      <c r="J16" s="776" t="str">
        <f t="shared" si="0"/>
        <v/>
      </c>
      <c r="K16" s="384">
        <f>SUM(K14:K15)</f>
        <v>0</v>
      </c>
      <c r="L16" s="748">
        <f>SUM(L14:L15)</f>
        <v>0</v>
      </c>
      <c r="M16" s="749"/>
      <c r="N16" s="750">
        <f>SUM(N14:N15)</f>
        <v>0</v>
      </c>
      <c r="O16" s="385"/>
      <c r="P16" s="784" t="str">
        <f t="shared" si="1"/>
        <v/>
      </c>
      <c r="Q16" s="374">
        <v>12</v>
      </c>
    </row>
    <row r="17" spans="1:17" x14ac:dyDescent="0.25">
      <c r="A17" s="19"/>
      <c r="B17" s="374">
        <v>13</v>
      </c>
      <c r="C17" s="439" t="s">
        <v>1124</v>
      </c>
      <c r="D17" s="382"/>
      <c r="E17" s="731">
        <f>SUM(E13,E16)</f>
        <v>0</v>
      </c>
      <c r="F17" s="731">
        <f>SUM(F13,F16)</f>
        <v>0</v>
      </c>
      <c r="G17" s="733"/>
      <c r="H17" s="734">
        <f>SUM(H13,H16)</f>
        <v>0</v>
      </c>
      <c r="I17" s="383"/>
      <c r="J17" s="776" t="str">
        <f t="shared" si="0"/>
        <v/>
      </c>
      <c r="K17" s="384">
        <f>SUM(K13,K16)</f>
        <v>0</v>
      </c>
      <c r="L17" s="748">
        <f>SUM(L13,L16)</f>
        <v>0</v>
      </c>
      <c r="M17" s="749"/>
      <c r="N17" s="750">
        <f>SUM(N13,N16)</f>
        <v>0</v>
      </c>
      <c r="O17" s="385"/>
      <c r="P17" s="784" t="str">
        <f t="shared" si="1"/>
        <v/>
      </c>
      <c r="Q17" s="374">
        <v>13</v>
      </c>
    </row>
    <row r="18" spans="1:17" x14ac:dyDescent="0.25">
      <c r="A18" s="19"/>
      <c r="B18" s="374">
        <v>14</v>
      </c>
      <c r="C18" s="428" t="s">
        <v>259</v>
      </c>
      <c r="D18" s="374" t="s">
        <v>260</v>
      </c>
      <c r="E18" s="735">
        <v>0</v>
      </c>
      <c r="F18" s="732">
        <f>CalcMonth!C234</f>
        <v>0</v>
      </c>
      <c r="G18" s="725"/>
      <c r="H18" s="732">
        <f>CalcMonth!E234</f>
        <v>0</v>
      </c>
      <c r="I18" s="379"/>
      <c r="J18" s="775" t="str">
        <f t="shared" si="0"/>
        <v/>
      </c>
      <c r="K18" s="558">
        <v>0</v>
      </c>
      <c r="L18" s="746">
        <f>CalcYear!C324</f>
        <v>0</v>
      </c>
      <c r="M18" s="747"/>
      <c r="N18" s="746">
        <f>CalcYear!B324</f>
        <v>0</v>
      </c>
      <c r="O18" s="378"/>
      <c r="P18" s="783" t="str">
        <f t="shared" si="1"/>
        <v/>
      </c>
      <c r="Q18" s="374">
        <v>14</v>
      </c>
    </row>
    <row r="19" spans="1:17" x14ac:dyDescent="0.25">
      <c r="A19" s="19"/>
      <c r="B19" s="374">
        <v>15</v>
      </c>
      <c r="C19" s="428" t="s">
        <v>261</v>
      </c>
      <c r="D19" s="374" t="s">
        <v>262</v>
      </c>
      <c r="E19" s="735">
        <v>0</v>
      </c>
      <c r="F19" s="732">
        <f>CalcMonth!C235</f>
        <v>0</v>
      </c>
      <c r="G19" s="725"/>
      <c r="H19" s="732">
        <f>CalcMonth!E235</f>
        <v>0</v>
      </c>
      <c r="I19" s="379"/>
      <c r="J19" s="775" t="str">
        <f t="shared" si="0"/>
        <v/>
      </c>
      <c r="K19" s="558">
        <v>0</v>
      </c>
      <c r="L19" s="746">
        <f>CalcYear!C325</f>
        <v>0</v>
      </c>
      <c r="M19" s="747"/>
      <c r="N19" s="746">
        <f>CalcYear!B325</f>
        <v>0</v>
      </c>
      <c r="O19" s="378"/>
      <c r="P19" s="783" t="str">
        <f t="shared" si="1"/>
        <v/>
      </c>
      <c r="Q19" s="374">
        <v>15</v>
      </c>
    </row>
    <row r="20" spans="1:17" x14ac:dyDescent="0.25">
      <c r="A20" s="19"/>
      <c r="B20" s="374">
        <v>16</v>
      </c>
      <c r="C20" s="428" t="s">
        <v>263</v>
      </c>
      <c r="D20" s="374" t="s">
        <v>264</v>
      </c>
      <c r="E20" s="735">
        <v>0</v>
      </c>
      <c r="F20" s="732">
        <f>CalcMonth!C236</f>
        <v>0</v>
      </c>
      <c r="G20" s="725"/>
      <c r="H20" s="732">
        <f>CalcMonth!E236</f>
        <v>0</v>
      </c>
      <c r="I20" s="379"/>
      <c r="J20" s="775" t="str">
        <f t="shared" si="0"/>
        <v/>
      </c>
      <c r="K20" s="558">
        <v>0</v>
      </c>
      <c r="L20" s="746">
        <f>CalcYear!C326</f>
        <v>0</v>
      </c>
      <c r="M20" s="747"/>
      <c r="N20" s="746">
        <f>CalcYear!B326</f>
        <v>0</v>
      </c>
      <c r="O20" s="378"/>
      <c r="P20" s="783" t="str">
        <f t="shared" si="1"/>
        <v/>
      </c>
      <c r="Q20" s="374">
        <v>16</v>
      </c>
    </row>
    <row r="21" spans="1:17" x14ac:dyDescent="0.25">
      <c r="A21" s="19"/>
      <c r="B21" s="374">
        <v>17</v>
      </c>
      <c r="C21" s="428" t="s">
        <v>265</v>
      </c>
      <c r="D21" s="374" t="s">
        <v>266</v>
      </c>
      <c r="E21" s="736"/>
      <c r="F21" s="732">
        <f>CalcMonth!C237</f>
        <v>0</v>
      </c>
      <c r="G21" s="725"/>
      <c r="H21" s="732">
        <f>CalcMonth!E237</f>
        <v>0</v>
      </c>
      <c r="I21" s="379"/>
      <c r="J21" s="775" t="str">
        <f t="shared" si="0"/>
        <v/>
      </c>
      <c r="K21" s="736"/>
      <c r="L21" s="746">
        <f>CalcYear!C327</f>
        <v>0</v>
      </c>
      <c r="M21" s="747"/>
      <c r="N21" s="746">
        <f>CalcYear!B327</f>
        <v>0</v>
      </c>
      <c r="O21" s="378"/>
      <c r="P21" s="783" t="str">
        <f t="shared" si="1"/>
        <v/>
      </c>
      <c r="Q21" s="374">
        <v>17</v>
      </c>
    </row>
    <row r="22" spans="1:17" x14ac:dyDescent="0.25">
      <c r="A22" s="19"/>
      <c r="B22" s="374">
        <v>18</v>
      </c>
      <c r="C22" s="439" t="s">
        <v>1125</v>
      </c>
      <c r="D22" s="382"/>
      <c r="E22" s="731">
        <f>SUM(E18:E20)</f>
        <v>0</v>
      </c>
      <c r="F22" s="731">
        <f>SUM(F18:F21)</f>
        <v>0</v>
      </c>
      <c r="G22" s="733"/>
      <c r="H22" s="734">
        <f>SUM(H18:H21)</f>
        <v>0</v>
      </c>
      <c r="I22" s="383"/>
      <c r="J22" s="776" t="str">
        <f t="shared" si="0"/>
        <v/>
      </c>
      <c r="K22" s="384">
        <f>SUM(K18:K20)</f>
        <v>0</v>
      </c>
      <c r="L22" s="748">
        <f>SUM(L18:L21)</f>
        <v>0</v>
      </c>
      <c r="M22" s="749"/>
      <c r="N22" s="748">
        <f>SUM(N18:N21)</f>
        <v>0</v>
      </c>
      <c r="O22" s="385"/>
      <c r="P22" s="784" t="str">
        <f t="shared" si="1"/>
        <v/>
      </c>
      <c r="Q22" s="374">
        <v>18</v>
      </c>
    </row>
    <row r="23" spans="1:17" ht="15.75" thickBot="1" x14ac:dyDescent="0.3">
      <c r="A23" s="19"/>
      <c r="B23" s="374">
        <v>19</v>
      </c>
      <c r="C23" s="439" t="s">
        <v>1126</v>
      </c>
      <c r="D23" s="382"/>
      <c r="E23" s="737">
        <f>SUM(E17)</f>
        <v>0</v>
      </c>
      <c r="F23" s="737">
        <f>SUM(F17,F22)</f>
        <v>0</v>
      </c>
      <c r="G23" s="738"/>
      <c r="H23" s="737">
        <f>SUM(H17,H22)</f>
        <v>0</v>
      </c>
      <c r="I23" s="386"/>
      <c r="J23" s="777" t="str">
        <f t="shared" si="0"/>
        <v/>
      </c>
      <c r="K23" s="384">
        <f>SUM(K17)</f>
        <v>0</v>
      </c>
      <c r="L23" s="789">
        <f>SUM(L17,L22)</f>
        <v>0</v>
      </c>
      <c r="M23" s="751"/>
      <c r="N23" s="789">
        <f>SUM(N17,N22)</f>
        <v>0</v>
      </c>
      <c r="O23" s="385"/>
      <c r="P23" s="784" t="str">
        <f t="shared" si="1"/>
        <v/>
      </c>
      <c r="Q23" s="374">
        <v>19</v>
      </c>
    </row>
    <row r="24" spans="1:17" ht="15.75" thickTop="1" x14ac:dyDescent="0.25">
      <c r="A24" s="19"/>
      <c r="B24" s="374">
        <v>20</v>
      </c>
      <c r="C24" s="442" t="s">
        <v>94</v>
      </c>
      <c r="D24" s="387"/>
      <c r="E24" s="485" t="s">
        <v>24</v>
      </c>
      <c r="F24" s="739" t="s">
        <v>100</v>
      </c>
      <c r="G24" s="740"/>
      <c r="H24" s="741" t="s">
        <v>243</v>
      </c>
      <c r="I24" s="484"/>
      <c r="J24" s="778" t="s">
        <v>267</v>
      </c>
      <c r="K24" s="485" t="s">
        <v>24</v>
      </c>
      <c r="L24" s="739" t="s">
        <v>100</v>
      </c>
      <c r="M24" s="740"/>
      <c r="N24" s="752" t="s">
        <v>243</v>
      </c>
      <c r="O24" s="486"/>
      <c r="P24" s="785" t="s">
        <v>267</v>
      </c>
      <c r="Q24" s="374">
        <v>20</v>
      </c>
    </row>
    <row r="25" spans="1:17" x14ac:dyDescent="0.25">
      <c r="A25" s="19"/>
      <c r="B25" s="374">
        <v>21</v>
      </c>
      <c r="C25" s="427" t="s">
        <v>1110</v>
      </c>
      <c r="D25" s="374" t="s">
        <v>268</v>
      </c>
      <c r="E25" s="723">
        <f>CalcCountMonth!B12</f>
        <v>0</v>
      </c>
      <c r="F25" s="724">
        <f>CalcMonth!C238</f>
        <v>0</v>
      </c>
      <c r="G25" s="721"/>
      <c r="H25" s="726">
        <f>CalcMonth!B238</f>
        <v>0</v>
      </c>
      <c r="I25" s="376"/>
      <c r="J25" s="779" t="str">
        <f>IF(ISERROR(H25/E25),"",H25/E25/10000)</f>
        <v/>
      </c>
      <c r="K25" s="377">
        <f>CalcCountYear!B12</f>
        <v>0</v>
      </c>
      <c r="L25" s="746">
        <f>CalcYear!C328</f>
        <v>0</v>
      </c>
      <c r="M25" s="747"/>
      <c r="N25" s="746">
        <f>CalcYear!B328</f>
        <v>0</v>
      </c>
      <c r="O25" s="378"/>
      <c r="P25" s="783" t="str">
        <f>IF(ISERROR(N25/K25),"",N25/K25/10000)</f>
        <v/>
      </c>
      <c r="Q25" s="374">
        <v>21</v>
      </c>
    </row>
    <row r="26" spans="1:17" x14ac:dyDescent="0.25">
      <c r="A26" s="19"/>
      <c r="B26" s="374">
        <v>22</v>
      </c>
      <c r="C26" s="427" t="s">
        <v>1111</v>
      </c>
      <c r="D26" s="388" t="s">
        <v>269</v>
      </c>
      <c r="E26" s="723">
        <f>CalcCountMonth!B13</f>
        <v>0</v>
      </c>
      <c r="F26" s="732">
        <f>CalcMonth!C239</f>
        <v>0</v>
      </c>
      <c r="G26" s="725"/>
      <c r="H26" s="727">
        <f>CalcMonth!B239</f>
        <v>0</v>
      </c>
      <c r="I26" s="379"/>
      <c r="J26" s="775" t="str">
        <f t="shared" ref="J26:J46" si="2">IF(ISERROR(H26/E26),"",H26/E26/10000)</f>
        <v/>
      </c>
      <c r="K26" s="377">
        <f>CalcCountYear!B13</f>
        <v>0</v>
      </c>
      <c r="L26" s="746">
        <f>CalcYear!C329</f>
        <v>0</v>
      </c>
      <c r="M26" s="747"/>
      <c r="N26" s="746">
        <f>CalcYear!B329</f>
        <v>0</v>
      </c>
      <c r="O26" s="378"/>
      <c r="P26" s="783" t="str">
        <f t="shared" ref="P26:P46" si="3">IF(ISERROR(N26/K26),"",N26/K26/10000)</f>
        <v/>
      </c>
      <c r="Q26" s="374">
        <v>22</v>
      </c>
    </row>
    <row r="27" spans="1:17" x14ac:dyDescent="0.25">
      <c r="A27" s="19"/>
      <c r="B27" s="374">
        <v>23</v>
      </c>
      <c r="C27" s="427" t="s">
        <v>1112</v>
      </c>
      <c r="D27" s="388" t="s">
        <v>270</v>
      </c>
      <c r="E27" s="723">
        <f>CalcCountMonth!B14</f>
        <v>0</v>
      </c>
      <c r="F27" s="732">
        <f>CalcMonth!C240</f>
        <v>0</v>
      </c>
      <c r="G27" s="725"/>
      <c r="H27" s="727">
        <f>CalcMonth!B240</f>
        <v>0</v>
      </c>
      <c r="I27" s="379"/>
      <c r="J27" s="775" t="str">
        <f t="shared" si="2"/>
        <v/>
      </c>
      <c r="K27" s="377">
        <f>CalcCountYear!B14</f>
        <v>0</v>
      </c>
      <c r="L27" s="746">
        <f>CalcYear!C330</f>
        <v>0</v>
      </c>
      <c r="M27" s="747"/>
      <c r="N27" s="746">
        <f>CalcYear!B330</f>
        <v>0</v>
      </c>
      <c r="O27" s="378"/>
      <c r="P27" s="783" t="str">
        <f t="shared" si="3"/>
        <v/>
      </c>
      <c r="Q27" s="374">
        <v>23</v>
      </c>
    </row>
    <row r="28" spans="1:17" x14ac:dyDescent="0.25">
      <c r="A28" s="19"/>
      <c r="B28" s="374">
        <v>24</v>
      </c>
      <c r="C28" s="428" t="s">
        <v>1113</v>
      </c>
      <c r="D28" s="388">
        <v>431</v>
      </c>
      <c r="E28" s="723">
        <f>CalcCountMonth!B15</f>
        <v>0</v>
      </c>
      <c r="F28" s="732">
        <f>CalcMonth!C241</f>
        <v>0</v>
      </c>
      <c r="G28" s="725"/>
      <c r="H28" s="727">
        <f>CalcMonth!B241</f>
        <v>0</v>
      </c>
      <c r="I28" s="379"/>
      <c r="J28" s="775" t="str">
        <f t="shared" si="2"/>
        <v/>
      </c>
      <c r="K28" s="377">
        <f>CalcCountYear!B15</f>
        <v>0</v>
      </c>
      <c r="L28" s="746">
        <f>CalcYear!C331</f>
        <v>0</v>
      </c>
      <c r="M28" s="747"/>
      <c r="N28" s="746">
        <f>CalcYear!B331</f>
        <v>0</v>
      </c>
      <c r="O28" s="378"/>
      <c r="P28" s="783" t="str">
        <f t="shared" si="3"/>
        <v/>
      </c>
      <c r="Q28" s="374">
        <v>24</v>
      </c>
    </row>
    <row r="29" spans="1:17" x14ac:dyDescent="0.25">
      <c r="A29" s="19"/>
      <c r="B29" s="374">
        <v>25</v>
      </c>
      <c r="C29" s="428" t="s">
        <v>1114</v>
      </c>
      <c r="D29" s="388">
        <v>435</v>
      </c>
      <c r="E29" s="723">
        <f>CalcCountMonth!B16</f>
        <v>0</v>
      </c>
      <c r="F29" s="732">
        <f>CalcMonth!C242</f>
        <v>0</v>
      </c>
      <c r="G29" s="725"/>
      <c r="H29" s="727">
        <f>CalcMonth!B242</f>
        <v>0</v>
      </c>
      <c r="I29" s="379"/>
      <c r="J29" s="775" t="str">
        <f t="shared" si="2"/>
        <v/>
      </c>
      <c r="K29" s="377">
        <f>CalcCountYear!B16</f>
        <v>0</v>
      </c>
      <c r="L29" s="746">
        <f>CalcYear!C332</f>
        <v>0</v>
      </c>
      <c r="M29" s="747"/>
      <c r="N29" s="746">
        <f>CalcYear!B332</f>
        <v>0</v>
      </c>
      <c r="O29" s="378"/>
      <c r="P29" s="783" t="str">
        <f t="shared" si="3"/>
        <v/>
      </c>
      <c r="Q29" s="374">
        <v>25</v>
      </c>
    </row>
    <row r="30" spans="1:17" x14ac:dyDescent="0.25">
      <c r="A30" s="19"/>
      <c r="B30" s="374">
        <v>26</v>
      </c>
      <c r="C30" s="428" t="s">
        <v>1115</v>
      </c>
      <c r="D30" s="388">
        <v>436</v>
      </c>
      <c r="E30" s="723">
        <f>CalcCountMonth!B17</f>
        <v>0</v>
      </c>
      <c r="F30" s="732">
        <f>CalcMonth!C243</f>
        <v>0</v>
      </c>
      <c r="G30" s="725"/>
      <c r="H30" s="727">
        <f>CalcMonth!B243</f>
        <v>0</v>
      </c>
      <c r="I30" s="379"/>
      <c r="J30" s="775" t="str">
        <f t="shared" si="2"/>
        <v/>
      </c>
      <c r="K30" s="377">
        <f>CalcCountYear!B17</f>
        <v>0</v>
      </c>
      <c r="L30" s="746">
        <f>CalcYear!C333</f>
        <v>0</v>
      </c>
      <c r="M30" s="747"/>
      <c r="N30" s="746">
        <f>CalcYear!B333</f>
        <v>0</v>
      </c>
      <c r="O30" s="378"/>
      <c r="P30" s="783" t="str">
        <f t="shared" si="3"/>
        <v/>
      </c>
      <c r="Q30" s="374">
        <v>26</v>
      </c>
    </row>
    <row r="31" spans="1:17" x14ac:dyDescent="0.25">
      <c r="A31" s="19"/>
      <c r="B31" s="374">
        <v>27</v>
      </c>
      <c r="C31" s="445" t="s">
        <v>256</v>
      </c>
      <c r="D31" s="374">
        <v>432</v>
      </c>
      <c r="E31" s="723">
        <f>CalcCountMonth!B18</f>
        <v>0</v>
      </c>
      <c r="F31" s="732">
        <f>CalcMonth!C244</f>
        <v>0</v>
      </c>
      <c r="G31" s="725"/>
      <c r="H31" s="727">
        <f>CalcMonth!B244</f>
        <v>0</v>
      </c>
      <c r="I31" s="379"/>
      <c r="J31" s="775" t="str">
        <f t="shared" si="2"/>
        <v/>
      </c>
      <c r="K31" s="377">
        <f>CalcCountYear!B18</f>
        <v>0</v>
      </c>
      <c r="L31" s="746">
        <f>CalcYear!C334</f>
        <v>0</v>
      </c>
      <c r="M31" s="747"/>
      <c r="N31" s="746">
        <f>CalcYear!B334</f>
        <v>0</v>
      </c>
      <c r="O31" s="378"/>
      <c r="P31" s="783" t="str">
        <f t="shared" si="3"/>
        <v/>
      </c>
      <c r="Q31" s="374">
        <v>27</v>
      </c>
    </row>
    <row r="32" spans="1:17" x14ac:dyDescent="0.25">
      <c r="A32" s="19"/>
      <c r="B32" s="374">
        <v>28</v>
      </c>
      <c r="C32" s="427" t="s">
        <v>1116</v>
      </c>
      <c r="D32" s="374">
        <v>439</v>
      </c>
      <c r="E32" s="723">
        <f>CalcCountMonth!B19</f>
        <v>0</v>
      </c>
      <c r="F32" s="732">
        <f>CalcMonth!C245</f>
        <v>0</v>
      </c>
      <c r="G32" s="725"/>
      <c r="H32" s="727">
        <f>CalcMonth!B245</f>
        <v>0</v>
      </c>
      <c r="I32" s="556"/>
      <c r="J32" s="775" t="str">
        <f t="shared" si="2"/>
        <v/>
      </c>
      <c r="K32" s="377">
        <f>CalcCountYear!B21</f>
        <v>0</v>
      </c>
      <c r="L32" s="746">
        <f>CalcYear!C335</f>
        <v>0</v>
      </c>
      <c r="M32" s="747"/>
      <c r="N32" s="746">
        <f>CalcYear!B335</f>
        <v>0</v>
      </c>
      <c r="O32" s="551"/>
      <c r="P32" s="783" t="str">
        <f t="shared" si="3"/>
        <v/>
      </c>
      <c r="Q32" s="374">
        <v>28</v>
      </c>
    </row>
    <row r="33" spans="1:17" x14ac:dyDescent="0.25">
      <c r="A33" s="19"/>
      <c r="B33" s="374">
        <v>29</v>
      </c>
      <c r="C33" s="445" t="s">
        <v>271</v>
      </c>
      <c r="D33" s="374" t="s">
        <v>272</v>
      </c>
      <c r="E33" s="742"/>
      <c r="F33" s="742"/>
      <c r="G33" s="743" t="s">
        <v>25</v>
      </c>
      <c r="H33" s="744">
        <f>CalcMonth!C274</f>
        <v>0</v>
      </c>
      <c r="I33" s="389" t="s">
        <v>26</v>
      </c>
      <c r="J33" s="780" t="str">
        <f t="shared" si="2"/>
        <v/>
      </c>
      <c r="K33" s="390"/>
      <c r="L33" s="753"/>
      <c r="M33" s="695" t="s">
        <v>25</v>
      </c>
      <c r="N33" s="746">
        <f>CalcYear!C364</f>
        <v>0</v>
      </c>
      <c r="O33" s="230" t="s">
        <v>26</v>
      </c>
      <c r="P33" s="783" t="str">
        <f t="shared" si="3"/>
        <v/>
      </c>
      <c r="Q33" s="374">
        <v>29</v>
      </c>
    </row>
    <row r="34" spans="1:17" x14ac:dyDescent="0.25">
      <c r="A34" s="19"/>
      <c r="B34" s="374">
        <v>30</v>
      </c>
      <c r="C34" s="435" t="s">
        <v>1117</v>
      </c>
      <c r="D34" s="391"/>
      <c r="E34" s="731">
        <f>SUM(E25:E32)</f>
        <v>0</v>
      </c>
      <c r="F34" s="731">
        <f>SUM(F25:F32)</f>
        <v>0</v>
      </c>
      <c r="G34" s="733"/>
      <c r="H34" s="734">
        <f>SUM(H25:H32)-H33</f>
        <v>0</v>
      </c>
      <c r="I34" s="383"/>
      <c r="J34" s="776" t="str">
        <f t="shared" si="2"/>
        <v/>
      </c>
      <c r="K34" s="384">
        <f>SUM(K25:K32)</f>
        <v>0</v>
      </c>
      <c r="L34" s="748">
        <f>SUM(L25:L32)</f>
        <v>0</v>
      </c>
      <c r="M34" s="749"/>
      <c r="N34" s="750">
        <f>SUM(N25:N32)-N33</f>
        <v>0</v>
      </c>
      <c r="O34" s="385"/>
      <c r="P34" s="784" t="str">
        <f t="shared" si="3"/>
        <v/>
      </c>
      <c r="Q34" s="374">
        <v>30</v>
      </c>
    </row>
    <row r="35" spans="1:17" x14ac:dyDescent="0.25">
      <c r="A35" s="19"/>
      <c r="B35" s="374">
        <v>31</v>
      </c>
      <c r="C35" s="446" t="s">
        <v>273</v>
      </c>
      <c r="D35" s="388" t="s">
        <v>274</v>
      </c>
      <c r="E35" s="723">
        <f>CalcCountMonth!B20</f>
        <v>0</v>
      </c>
      <c r="F35" s="732">
        <f>CalcMonth!C246</f>
        <v>0</v>
      </c>
      <c r="G35" s="725"/>
      <c r="H35" s="727">
        <f>CalcMonth!B246</f>
        <v>0</v>
      </c>
      <c r="I35" s="379"/>
      <c r="J35" s="780" t="str">
        <f t="shared" si="2"/>
        <v/>
      </c>
      <c r="K35" s="377">
        <f>CalcCountYear!B20</f>
        <v>0</v>
      </c>
      <c r="L35" s="746">
        <f>CalcYear!C336</f>
        <v>0</v>
      </c>
      <c r="M35" s="747"/>
      <c r="N35" s="746">
        <f>CalcYear!B336</f>
        <v>0</v>
      </c>
      <c r="O35" s="378"/>
      <c r="P35" s="783" t="str">
        <f t="shared" si="3"/>
        <v/>
      </c>
      <c r="Q35" s="374">
        <v>31</v>
      </c>
    </row>
    <row r="36" spans="1:17" x14ac:dyDescent="0.25">
      <c r="A36" s="19"/>
      <c r="B36" s="374">
        <v>32</v>
      </c>
      <c r="C36" s="428" t="s">
        <v>275</v>
      </c>
      <c r="D36" s="374" t="s">
        <v>276</v>
      </c>
      <c r="E36" s="745"/>
      <c r="F36" s="745"/>
      <c r="G36" s="743" t="s">
        <v>25</v>
      </c>
      <c r="H36" s="744">
        <f>CalcMonth!C276</f>
        <v>0</v>
      </c>
      <c r="I36" s="389" t="s">
        <v>26</v>
      </c>
      <c r="J36" s="780" t="str">
        <f t="shared" si="2"/>
        <v/>
      </c>
      <c r="K36" s="390"/>
      <c r="L36" s="753"/>
      <c r="M36" s="695" t="s">
        <v>25</v>
      </c>
      <c r="N36" s="746">
        <f>CalcYear!C366</f>
        <v>0</v>
      </c>
      <c r="O36" s="230" t="s">
        <v>26</v>
      </c>
      <c r="P36" s="783" t="str">
        <f t="shared" si="3"/>
        <v/>
      </c>
      <c r="Q36" s="374">
        <v>32</v>
      </c>
    </row>
    <row r="37" spans="1:17" x14ac:dyDescent="0.25">
      <c r="A37" s="19"/>
      <c r="B37" s="374">
        <v>33</v>
      </c>
      <c r="C37" s="439" t="s">
        <v>1118</v>
      </c>
      <c r="D37" s="382"/>
      <c r="E37" s="731">
        <f>SUM(E35:E36)</f>
        <v>0</v>
      </c>
      <c r="F37" s="731">
        <f>SUM(F35:F36)</f>
        <v>0</v>
      </c>
      <c r="G37" s="733"/>
      <c r="H37" s="734">
        <f>H35-H36</f>
        <v>0</v>
      </c>
      <c r="I37" s="383"/>
      <c r="J37" s="776" t="str">
        <f t="shared" si="2"/>
        <v/>
      </c>
      <c r="K37" s="384">
        <f>SUM(K35:K36)</f>
        <v>0</v>
      </c>
      <c r="L37" s="748">
        <f>SUM(L35:L36)</f>
        <v>0</v>
      </c>
      <c r="M37" s="749"/>
      <c r="N37" s="750">
        <f>N35-N36</f>
        <v>0</v>
      </c>
      <c r="O37" s="385"/>
      <c r="P37" s="784" t="str">
        <f t="shared" si="3"/>
        <v/>
      </c>
      <c r="Q37" s="374">
        <v>33</v>
      </c>
    </row>
    <row r="38" spans="1:17" x14ac:dyDescent="0.25">
      <c r="A38" s="19"/>
      <c r="B38" s="374">
        <v>34</v>
      </c>
      <c r="C38" s="446" t="s">
        <v>277</v>
      </c>
      <c r="D38" s="388">
        <v>433</v>
      </c>
      <c r="E38" s="723">
        <f>CalcCountMonth!B21</f>
        <v>0</v>
      </c>
      <c r="F38" s="732">
        <f>CalcMonth!C247</f>
        <v>0</v>
      </c>
      <c r="G38" s="725"/>
      <c r="H38" s="727">
        <f>CalcMonth!B247</f>
        <v>0</v>
      </c>
      <c r="I38" s="379"/>
      <c r="J38" s="780" t="str">
        <f t="shared" si="2"/>
        <v/>
      </c>
      <c r="K38" s="377">
        <f>CalcCountYear!B21</f>
        <v>0</v>
      </c>
      <c r="L38" s="746">
        <f>CalcYear!C337</f>
        <v>0</v>
      </c>
      <c r="M38" s="747"/>
      <c r="N38" s="746">
        <f>CalcYear!B337</f>
        <v>0</v>
      </c>
      <c r="O38" s="378"/>
      <c r="P38" s="783" t="str">
        <f t="shared" si="3"/>
        <v/>
      </c>
      <c r="Q38" s="374">
        <v>34</v>
      </c>
    </row>
    <row r="39" spans="1:17" x14ac:dyDescent="0.25">
      <c r="A39" s="19"/>
      <c r="B39" s="374">
        <v>35</v>
      </c>
      <c r="C39" s="428" t="s">
        <v>278</v>
      </c>
      <c r="D39" s="392">
        <v>634</v>
      </c>
      <c r="E39" s="745"/>
      <c r="F39" s="745"/>
      <c r="G39" s="743" t="s">
        <v>25</v>
      </c>
      <c r="H39" s="744">
        <f>CalcMonth!C278</f>
        <v>0</v>
      </c>
      <c r="I39" s="389" t="s">
        <v>26</v>
      </c>
      <c r="J39" s="780" t="str">
        <f t="shared" si="2"/>
        <v/>
      </c>
      <c r="K39" s="390"/>
      <c r="L39" s="753"/>
      <c r="M39" s="695" t="s">
        <v>25</v>
      </c>
      <c r="N39" s="746">
        <f>CalcYear!C368</f>
        <v>0</v>
      </c>
      <c r="O39" s="230" t="s">
        <v>26</v>
      </c>
      <c r="P39" s="783" t="str">
        <f t="shared" si="3"/>
        <v/>
      </c>
      <c r="Q39" s="374">
        <v>35</v>
      </c>
    </row>
    <row r="40" spans="1:17" x14ac:dyDescent="0.25">
      <c r="A40" s="19"/>
      <c r="B40" s="374">
        <v>36</v>
      </c>
      <c r="C40" s="431" t="s">
        <v>1119</v>
      </c>
      <c r="D40" s="382"/>
      <c r="E40" s="731">
        <f>E34+E37+E38</f>
        <v>0</v>
      </c>
      <c r="F40" s="731">
        <f>SUM(F34,F37:F39)</f>
        <v>0</v>
      </c>
      <c r="G40" s="733">
        <f>SUM(G34,G37:G39)</f>
        <v>0</v>
      </c>
      <c r="H40" s="734">
        <f>H34+H37+H38-H39</f>
        <v>0</v>
      </c>
      <c r="I40" s="383"/>
      <c r="J40" s="776" t="str">
        <f t="shared" si="2"/>
        <v/>
      </c>
      <c r="K40" s="384">
        <f>K34+K37+K38</f>
        <v>0</v>
      </c>
      <c r="L40" s="748">
        <f>SUM(L34,L37:L39)</f>
        <v>0</v>
      </c>
      <c r="M40" s="749">
        <f>SUM(M34,M37:M39)</f>
        <v>0</v>
      </c>
      <c r="N40" s="750">
        <f>N34+N37+N38-N39</f>
        <v>0</v>
      </c>
      <c r="O40" s="385"/>
      <c r="P40" s="784" t="str">
        <f t="shared" si="3"/>
        <v/>
      </c>
      <c r="Q40" s="374">
        <v>36</v>
      </c>
    </row>
    <row r="41" spans="1:17" x14ac:dyDescent="0.25">
      <c r="A41" s="19"/>
      <c r="B41" s="374">
        <v>37</v>
      </c>
      <c r="C41" s="445" t="s">
        <v>259</v>
      </c>
      <c r="D41" s="381" t="s">
        <v>279</v>
      </c>
      <c r="E41" s="735">
        <v>0</v>
      </c>
      <c r="F41" s="732">
        <f>CalcMonth!C248</f>
        <v>0</v>
      </c>
      <c r="G41" s="725"/>
      <c r="H41" s="727">
        <f>CalcMonth!B248</f>
        <v>0</v>
      </c>
      <c r="I41" s="379"/>
      <c r="J41" s="775" t="str">
        <f t="shared" si="2"/>
        <v/>
      </c>
      <c r="K41" s="558">
        <v>0</v>
      </c>
      <c r="L41" s="746">
        <f>CalcYear!C338</f>
        <v>0</v>
      </c>
      <c r="M41" s="747"/>
      <c r="N41" s="746">
        <f>CalcYear!B338</f>
        <v>0</v>
      </c>
      <c r="O41" s="378"/>
      <c r="P41" s="783" t="str">
        <f t="shared" si="3"/>
        <v/>
      </c>
      <c r="Q41" s="374">
        <v>37</v>
      </c>
    </row>
    <row r="42" spans="1:17" x14ac:dyDescent="0.25">
      <c r="A42" s="19"/>
      <c r="B42" s="374">
        <v>38</v>
      </c>
      <c r="C42" s="445" t="s">
        <v>261</v>
      </c>
      <c r="D42" s="381" t="s">
        <v>280</v>
      </c>
      <c r="E42" s="735">
        <v>0</v>
      </c>
      <c r="F42" s="732">
        <f>CalcMonth!C249</f>
        <v>0</v>
      </c>
      <c r="G42" s="725"/>
      <c r="H42" s="727">
        <f>CalcMonth!B249</f>
        <v>0</v>
      </c>
      <c r="I42" s="379"/>
      <c r="J42" s="775" t="str">
        <f t="shared" si="2"/>
        <v/>
      </c>
      <c r="K42" s="558">
        <v>0</v>
      </c>
      <c r="L42" s="746">
        <f>CalcYear!C339</f>
        <v>0</v>
      </c>
      <c r="M42" s="747"/>
      <c r="N42" s="746">
        <f>CalcYear!B339</f>
        <v>0</v>
      </c>
      <c r="O42" s="378"/>
      <c r="P42" s="783" t="str">
        <f t="shared" si="3"/>
        <v/>
      </c>
      <c r="Q42" s="374">
        <v>38</v>
      </c>
    </row>
    <row r="43" spans="1:17" x14ac:dyDescent="0.25">
      <c r="A43" s="19"/>
      <c r="B43" s="374">
        <v>39</v>
      </c>
      <c r="C43" s="445" t="s">
        <v>263</v>
      </c>
      <c r="D43" s="381" t="s">
        <v>281</v>
      </c>
      <c r="E43" s="735">
        <v>0</v>
      </c>
      <c r="F43" s="732">
        <f>CalcMonth!C250</f>
        <v>0</v>
      </c>
      <c r="G43" s="725"/>
      <c r="H43" s="727">
        <f>CalcMonth!B250</f>
        <v>0</v>
      </c>
      <c r="I43" s="379"/>
      <c r="J43" s="775" t="str">
        <f t="shared" si="2"/>
        <v/>
      </c>
      <c r="K43" s="558">
        <v>0</v>
      </c>
      <c r="L43" s="746">
        <f>CalcYear!C340</f>
        <v>0</v>
      </c>
      <c r="M43" s="747"/>
      <c r="N43" s="746">
        <f>CalcYear!B340</f>
        <v>0</v>
      </c>
      <c r="O43" s="378"/>
      <c r="P43" s="783" t="str">
        <f t="shared" si="3"/>
        <v/>
      </c>
      <c r="Q43" s="374">
        <v>39</v>
      </c>
    </row>
    <row r="44" spans="1:17" x14ac:dyDescent="0.25">
      <c r="A44" s="19"/>
      <c r="B44" s="374">
        <v>40</v>
      </c>
      <c r="C44" s="445" t="s">
        <v>265</v>
      </c>
      <c r="D44" s="381" t="s">
        <v>282</v>
      </c>
      <c r="E44" s="745"/>
      <c r="F44" s="732">
        <f>CalcMonth!C251</f>
        <v>0</v>
      </c>
      <c r="G44" s="725"/>
      <c r="H44" s="727">
        <f>CalcMonth!B251</f>
        <v>0</v>
      </c>
      <c r="I44" s="379"/>
      <c r="J44" s="775" t="str">
        <f t="shared" si="2"/>
        <v/>
      </c>
      <c r="K44" s="745"/>
      <c r="L44" s="746">
        <f>CalcYear!C341</f>
        <v>0</v>
      </c>
      <c r="M44" s="747"/>
      <c r="N44" s="746">
        <f>CalcYear!B341</f>
        <v>0</v>
      </c>
      <c r="O44" s="378"/>
      <c r="P44" s="783" t="str">
        <f t="shared" si="3"/>
        <v/>
      </c>
      <c r="Q44" s="374">
        <v>40</v>
      </c>
    </row>
    <row r="45" spans="1:17" x14ac:dyDescent="0.25">
      <c r="A45" s="19"/>
      <c r="B45" s="374">
        <v>41</v>
      </c>
      <c r="C45" s="447" t="s">
        <v>1120</v>
      </c>
      <c r="D45" s="393"/>
      <c r="E45" s="731">
        <f>SUM(E41:E43)</f>
        <v>0</v>
      </c>
      <c r="F45" s="731">
        <f>SUM(F41:F44)</f>
        <v>0</v>
      </c>
      <c r="G45" s="733"/>
      <c r="H45" s="734">
        <f>SUM(H41:H44)</f>
        <v>0</v>
      </c>
      <c r="I45" s="383"/>
      <c r="J45" s="776" t="str">
        <f t="shared" si="2"/>
        <v/>
      </c>
      <c r="K45" s="384">
        <f>SUM(K41:K43)</f>
        <v>0</v>
      </c>
      <c r="L45" s="748">
        <f>SUM(L41:L44)</f>
        <v>0</v>
      </c>
      <c r="M45" s="749"/>
      <c r="N45" s="750">
        <f>SUM(N41:N44)</f>
        <v>0</v>
      </c>
      <c r="O45" s="385"/>
      <c r="P45" s="784" t="str">
        <f t="shared" si="3"/>
        <v/>
      </c>
      <c r="Q45" s="374">
        <v>41</v>
      </c>
    </row>
    <row r="46" spans="1:17" x14ac:dyDescent="0.25">
      <c r="A46" s="19"/>
      <c r="B46" s="374">
        <v>42</v>
      </c>
      <c r="C46" s="439" t="s">
        <v>1121</v>
      </c>
      <c r="D46" s="382"/>
      <c r="E46" s="731">
        <f>SUM(E40)</f>
        <v>0</v>
      </c>
      <c r="F46" s="731">
        <f>SUM(F40,F45)</f>
        <v>0</v>
      </c>
      <c r="G46" s="733"/>
      <c r="H46" s="734">
        <f>SUM(H40,H45)</f>
        <v>0</v>
      </c>
      <c r="I46" s="383"/>
      <c r="J46" s="776" t="str">
        <f t="shared" si="2"/>
        <v/>
      </c>
      <c r="K46" s="384">
        <f>SUM(K40)</f>
        <v>0</v>
      </c>
      <c r="L46" s="748">
        <f>SUM(L40,L45)</f>
        <v>0</v>
      </c>
      <c r="M46" s="749"/>
      <c r="N46" s="750">
        <f>SUM(N40,N45)</f>
        <v>0</v>
      </c>
      <c r="O46" s="385"/>
      <c r="P46" s="784" t="str">
        <f t="shared" si="3"/>
        <v/>
      </c>
      <c r="Q46" s="374">
        <v>42</v>
      </c>
    </row>
  </sheetData>
  <sheetProtection insertHyperlinks="0" selectLockedCells="1"/>
  <mergeCells count="3">
    <mergeCell ref="D2:O2"/>
    <mergeCell ref="E3:J3"/>
    <mergeCell ref="K3:P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S66"/>
  <sheetViews>
    <sheetView zoomScale="98" zoomScaleNormal="98" workbookViewId="0">
      <selection activeCell="B1" sqref="B1"/>
    </sheetView>
  </sheetViews>
  <sheetFormatPr defaultRowHeight="15" x14ac:dyDescent="0.25"/>
  <cols>
    <col min="1" max="1" width="2.7109375" customWidth="1"/>
    <col min="2" max="2" width="3.28515625" customWidth="1"/>
    <col min="3" max="3" width="44.7109375" customWidth="1"/>
    <col min="4" max="4" width="5.7109375" customWidth="1"/>
    <col min="5" max="5" width="6" customWidth="1"/>
    <col min="6" max="6" width="14" customWidth="1"/>
    <col min="7" max="7" width="1.140625" customWidth="1"/>
    <col min="8" max="8" width="11.7109375" customWidth="1"/>
    <col min="9" max="9" width="1.140625" customWidth="1"/>
    <col min="10" max="10" width="7.7109375" customWidth="1"/>
    <col min="11" max="11" width="6.7109375" customWidth="1"/>
    <col min="12" max="12" width="14.140625" customWidth="1"/>
    <col min="13" max="13" width="1.140625" customWidth="1"/>
    <col min="14" max="14" width="12.85546875" customWidth="1"/>
    <col min="15" max="15" width="1.140625" customWidth="1"/>
    <col min="16" max="16" width="8.7109375" customWidth="1"/>
    <col min="17" max="17" width="3.28515625" customWidth="1"/>
  </cols>
  <sheetData>
    <row r="1" spans="1:19" ht="15.75" x14ac:dyDescent="0.25">
      <c r="A1" s="238"/>
      <c r="B1" s="2" t="s">
        <v>1127</v>
      </c>
      <c r="C1" s="365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7"/>
      <c r="S1" s="562" t="s">
        <v>1108</v>
      </c>
    </row>
    <row r="2" spans="1:19" x14ac:dyDescent="0.25">
      <c r="A2" s="19"/>
      <c r="B2" s="222" t="s">
        <v>0</v>
      </c>
      <c r="C2" s="368"/>
      <c r="D2" s="966" t="s">
        <v>240</v>
      </c>
      <c r="E2" s="966"/>
      <c r="F2" s="966"/>
      <c r="G2" s="966"/>
      <c r="H2" s="966"/>
      <c r="I2" s="966"/>
      <c r="J2" s="966"/>
      <c r="K2" s="966"/>
      <c r="L2" s="966"/>
      <c r="M2" s="966"/>
      <c r="N2" s="966"/>
      <c r="O2" s="966"/>
      <c r="P2" s="394"/>
      <c r="Q2" s="478" t="s">
        <v>283</v>
      </c>
    </row>
    <row r="3" spans="1:19" x14ac:dyDescent="0.25">
      <c r="A3" s="19"/>
      <c r="B3" s="369" t="s">
        <v>91</v>
      </c>
      <c r="C3" s="370"/>
      <c r="D3" s="371"/>
      <c r="E3" s="487"/>
      <c r="F3" s="488"/>
      <c r="G3" s="488" t="s">
        <v>96</v>
      </c>
      <c r="H3" s="489"/>
      <c r="I3" s="489"/>
      <c r="J3" s="489"/>
      <c r="K3" s="967" t="s">
        <v>98</v>
      </c>
      <c r="L3" s="968"/>
      <c r="M3" s="968"/>
      <c r="N3" s="968"/>
      <c r="O3" s="968"/>
      <c r="P3" s="970"/>
      <c r="Q3" s="369" t="str">
        <f t="shared" ref="Q3:Q66" si="0">B3</f>
        <v>Line</v>
      </c>
    </row>
    <row r="4" spans="1:19" x14ac:dyDescent="0.25">
      <c r="A4" s="19"/>
      <c r="B4" s="374" t="s">
        <v>95</v>
      </c>
      <c r="C4" s="426" t="s">
        <v>284</v>
      </c>
      <c r="D4" s="479" t="s">
        <v>242</v>
      </c>
      <c r="E4" s="479" t="s">
        <v>285</v>
      </c>
      <c r="F4" s="479" t="s">
        <v>100</v>
      </c>
      <c r="G4" s="972" t="s">
        <v>243</v>
      </c>
      <c r="H4" s="972"/>
      <c r="I4" s="972"/>
      <c r="J4" s="479" t="s">
        <v>99</v>
      </c>
      <c r="K4" s="479" t="s">
        <v>285</v>
      </c>
      <c r="L4" s="479" t="s">
        <v>100</v>
      </c>
      <c r="M4" s="972" t="s">
        <v>243</v>
      </c>
      <c r="N4" s="972"/>
      <c r="O4" s="972"/>
      <c r="P4" s="479" t="s">
        <v>99</v>
      </c>
      <c r="Q4" s="395" t="str">
        <f t="shared" si="0"/>
        <v>No.</v>
      </c>
    </row>
    <row r="5" spans="1:19" x14ac:dyDescent="0.25">
      <c r="A5" s="19"/>
      <c r="B5" s="374">
        <v>1</v>
      </c>
      <c r="C5" s="427" t="s">
        <v>286</v>
      </c>
      <c r="D5" s="375" t="s">
        <v>287</v>
      </c>
      <c r="E5" s="720">
        <f>CalcCountMonth!B22</f>
        <v>0</v>
      </c>
      <c r="F5" s="726">
        <f>CalcMonth!C283</f>
        <v>0</v>
      </c>
      <c r="G5" s="721"/>
      <c r="H5" s="726">
        <f>CalcMonth!B283</f>
        <v>0</v>
      </c>
      <c r="I5" s="755"/>
      <c r="J5" s="766" t="str">
        <f>IF(ISERROR(H5/F5),"",H5/F5)</f>
        <v/>
      </c>
      <c r="K5" s="762">
        <f>CalcCountYear!B22</f>
        <v>0</v>
      </c>
      <c r="L5" s="746">
        <f>CalcYear!C373</f>
        <v>0</v>
      </c>
      <c r="M5" s="747"/>
      <c r="N5" s="746">
        <f>CalcYear!B373</f>
        <v>0</v>
      </c>
      <c r="O5" s="763"/>
      <c r="P5" s="770" t="str">
        <f>IF(ISERROR(N5/L5),"",N5/L5)</f>
        <v/>
      </c>
      <c r="Q5" s="369">
        <f t="shared" si="0"/>
        <v>1</v>
      </c>
    </row>
    <row r="6" spans="1:19" x14ac:dyDescent="0.25">
      <c r="A6" s="19"/>
      <c r="B6" s="374">
        <v>2</v>
      </c>
      <c r="C6" s="428" t="s">
        <v>288</v>
      </c>
      <c r="D6" s="374" t="s">
        <v>289</v>
      </c>
      <c r="E6" s="720">
        <f>CalcCountMonth!B23</f>
        <v>0</v>
      </c>
      <c r="F6" s="726">
        <f>CalcMonth!C284</f>
        <v>0</v>
      </c>
      <c r="G6" s="721"/>
      <c r="H6" s="726">
        <f>CalcMonth!B284</f>
        <v>0</v>
      </c>
      <c r="I6" s="694"/>
      <c r="J6" s="767" t="str">
        <f t="shared" ref="J6:J17" si="1">IF(ISERROR(H6/F6),"",H6/F6)</f>
        <v/>
      </c>
      <c r="K6" s="762">
        <f>CalcCountYear!B23</f>
        <v>0</v>
      </c>
      <c r="L6" s="746">
        <f>CalcYear!C374</f>
        <v>0</v>
      </c>
      <c r="M6" s="747"/>
      <c r="N6" s="746">
        <f>CalcYear!B374</f>
        <v>0</v>
      </c>
      <c r="O6" s="763"/>
      <c r="P6" s="770" t="str">
        <f t="shared" ref="P6:P9" si="2">IF(ISERROR(N6/L6),"",N6/L6)</f>
        <v/>
      </c>
      <c r="Q6" s="369">
        <f t="shared" si="0"/>
        <v>2</v>
      </c>
    </row>
    <row r="7" spans="1:19" x14ac:dyDescent="0.25">
      <c r="A7" s="19"/>
      <c r="B7" s="374">
        <f t="shared" ref="B7:B66" si="3">B6+1</f>
        <v>3</v>
      </c>
      <c r="C7" s="427" t="s">
        <v>290</v>
      </c>
      <c r="D7" s="374" t="s">
        <v>291</v>
      </c>
      <c r="E7" s="720">
        <f>CalcCountMonth!B24</f>
        <v>0</v>
      </c>
      <c r="F7" s="726">
        <f>CalcMonth!C285</f>
        <v>0</v>
      </c>
      <c r="G7" s="721"/>
      <c r="H7" s="726">
        <f>CalcMonth!B285</f>
        <v>0</v>
      </c>
      <c r="I7" s="694"/>
      <c r="J7" s="767" t="str">
        <f t="shared" si="1"/>
        <v/>
      </c>
      <c r="K7" s="762">
        <f>CalcCountYear!B24</f>
        <v>0</v>
      </c>
      <c r="L7" s="746">
        <f>CalcYear!C375</f>
        <v>0</v>
      </c>
      <c r="M7" s="747"/>
      <c r="N7" s="746">
        <f>CalcYear!B375</f>
        <v>0</v>
      </c>
      <c r="O7" s="763"/>
      <c r="P7" s="770" t="str">
        <f t="shared" si="2"/>
        <v/>
      </c>
      <c r="Q7" s="369">
        <f t="shared" si="0"/>
        <v>3</v>
      </c>
    </row>
    <row r="8" spans="1:19" x14ac:dyDescent="0.25">
      <c r="A8" s="19"/>
      <c r="B8" s="374">
        <f t="shared" si="3"/>
        <v>4</v>
      </c>
      <c r="C8" s="427" t="s">
        <v>292</v>
      </c>
      <c r="D8" s="374" t="s">
        <v>293</v>
      </c>
      <c r="E8" s="720">
        <f>CalcCountMonth!B25</f>
        <v>0</v>
      </c>
      <c r="F8" s="726">
        <f>CalcMonth!C286</f>
        <v>0</v>
      </c>
      <c r="G8" s="721"/>
      <c r="H8" s="726">
        <f>CalcMonth!B286</f>
        <v>0</v>
      </c>
      <c r="I8" s="694"/>
      <c r="J8" s="767" t="str">
        <f t="shared" si="1"/>
        <v/>
      </c>
      <c r="K8" s="762">
        <f>CalcCountYear!B25</f>
        <v>0</v>
      </c>
      <c r="L8" s="746">
        <f>CalcYear!C376</f>
        <v>0</v>
      </c>
      <c r="M8" s="747"/>
      <c r="N8" s="746">
        <f>CalcYear!B376</f>
        <v>0</v>
      </c>
      <c r="O8" s="763"/>
      <c r="P8" s="770" t="str">
        <f t="shared" si="2"/>
        <v/>
      </c>
      <c r="Q8" s="369">
        <f t="shared" si="0"/>
        <v>4</v>
      </c>
    </row>
    <row r="9" spans="1:19" x14ac:dyDescent="0.25">
      <c r="A9" s="19"/>
      <c r="B9" s="374">
        <f t="shared" si="3"/>
        <v>5</v>
      </c>
      <c r="C9" s="428" t="s">
        <v>294</v>
      </c>
      <c r="D9" s="374" t="s">
        <v>295</v>
      </c>
      <c r="E9" s="756"/>
      <c r="F9" s="726">
        <f>CalcMonth!C287</f>
        <v>0</v>
      </c>
      <c r="G9" s="721"/>
      <c r="H9" s="726">
        <f>CalcMonth!B287</f>
        <v>0</v>
      </c>
      <c r="I9" s="694"/>
      <c r="J9" s="767" t="str">
        <f t="shared" si="1"/>
        <v/>
      </c>
      <c r="K9" s="756"/>
      <c r="L9" s="746">
        <f>CalcYear!C377</f>
        <v>0</v>
      </c>
      <c r="M9" s="747"/>
      <c r="N9" s="746">
        <f>CalcYear!B377</f>
        <v>0</v>
      </c>
      <c r="O9" s="763"/>
      <c r="P9" s="770" t="str">
        <f t="shared" si="2"/>
        <v/>
      </c>
      <c r="Q9" s="369">
        <f t="shared" si="0"/>
        <v>5</v>
      </c>
    </row>
    <row r="10" spans="1:19" x14ac:dyDescent="0.25">
      <c r="A10" s="19"/>
      <c r="B10" s="374">
        <f t="shared" si="3"/>
        <v>6</v>
      </c>
      <c r="C10" s="429" t="s">
        <v>296</v>
      </c>
      <c r="D10" s="382"/>
      <c r="E10" s="731">
        <f>SUM(E5:E9)</f>
        <v>0</v>
      </c>
      <c r="F10" s="731">
        <f>SUM(F5:F9)</f>
        <v>0</v>
      </c>
      <c r="G10" s="733"/>
      <c r="H10" s="734">
        <f>SUM(H5:H9)</f>
        <v>0</v>
      </c>
      <c r="I10" s="757"/>
      <c r="J10" s="768" t="str">
        <f t="shared" si="1"/>
        <v/>
      </c>
      <c r="K10" s="748">
        <f>SUM(K5:K9)</f>
        <v>0</v>
      </c>
      <c r="L10" s="748">
        <f>SUM(L5:L9)</f>
        <v>0</v>
      </c>
      <c r="M10" s="749"/>
      <c r="N10" s="750">
        <f>SUM(N5:N9)</f>
        <v>0</v>
      </c>
      <c r="O10" s="764"/>
      <c r="P10" s="771" t="str">
        <f t="shared" ref="P10:P17" si="4">IF(ISERROR(N10/L10),"",N10/L10)</f>
        <v/>
      </c>
      <c r="Q10" s="369">
        <f t="shared" si="0"/>
        <v>6</v>
      </c>
    </row>
    <row r="11" spans="1:19" x14ac:dyDescent="0.25">
      <c r="A11" s="19"/>
      <c r="B11" s="374">
        <f t="shared" si="3"/>
        <v>7</v>
      </c>
      <c r="C11" s="427" t="s">
        <v>297</v>
      </c>
      <c r="D11" s="374" t="s">
        <v>298</v>
      </c>
      <c r="E11" s="723">
        <f>CalcCountMonth!B26</f>
        <v>0</v>
      </c>
      <c r="F11" s="726">
        <f>CalcMonth!C288</f>
        <v>0</v>
      </c>
      <c r="G11" s="721"/>
      <c r="H11" s="726">
        <f>CalcMonth!B288</f>
        <v>0</v>
      </c>
      <c r="I11" s="694"/>
      <c r="J11" s="769" t="str">
        <f t="shared" si="1"/>
        <v/>
      </c>
      <c r="K11" s="762">
        <f>CalcCountYear!B26</f>
        <v>0</v>
      </c>
      <c r="L11" s="746">
        <f>CalcYear!C378</f>
        <v>0</v>
      </c>
      <c r="M11" s="747"/>
      <c r="N11" s="746">
        <f>CalcYear!B378</f>
        <v>0</v>
      </c>
      <c r="O11" s="763"/>
      <c r="P11" s="770" t="str">
        <f t="shared" si="4"/>
        <v/>
      </c>
      <c r="Q11" s="369">
        <f t="shared" si="0"/>
        <v>7</v>
      </c>
    </row>
    <row r="12" spans="1:19" x14ac:dyDescent="0.25">
      <c r="A12" s="19"/>
      <c r="B12" s="374">
        <f t="shared" si="3"/>
        <v>8</v>
      </c>
      <c r="C12" s="428" t="s">
        <v>299</v>
      </c>
      <c r="D12" s="374" t="s">
        <v>300</v>
      </c>
      <c r="E12" s="723">
        <f>CalcCountMonth!B27</f>
        <v>0</v>
      </c>
      <c r="F12" s="726">
        <f>CalcMonth!C289</f>
        <v>0</v>
      </c>
      <c r="G12" s="721"/>
      <c r="H12" s="726">
        <f>CalcMonth!B289</f>
        <v>0</v>
      </c>
      <c r="I12" s="694"/>
      <c r="J12" s="769" t="str">
        <f t="shared" ref="J12:J14" si="5">IF(ISERROR(H12/F12),"",H12/F12)</f>
        <v/>
      </c>
      <c r="K12" s="762">
        <f>CalcCountYear!B27</f>
        <v>0</v>
      </c>
      <c r="L12" s="746">
        <f>CalcYear!C379</f>
        <v>0</v>
      </c>
      <c r="M12" s="747"/>
      <c r="N12" s="746">
        <f>CalcYear!B379</f>
        <v>0</v>
      </c>
      <c r="O12" s="763"/>
      <c r="P12" s="770" t="str">
        <f t="shared" ref="P12:P13" si="6">IF(ISERROR(N12/L12),"",N12/L12)</f>
        <v/>
      </c>
      <c r="Q12" s="369">
        <f t="shared" si="0"/>
        <v>8</v>
      </c>
    </row>
    <row r="13" spans="1:19" x14ac:dyDescent="0.25">
      <c r="A13" s="19"/>
      <c r="B13" s="374">
        <f t="shared" si="3"/>
        <v>9</v>
      </c>
      <c r="C13" s="427" t="s">
        <v>301</v>
      </c>
      <c r="D13" s="374" t="s">
        <v>302</v>
      </c>
      <c r="E13" s="723">
        <f>CalcCountMonth!B28</f>
        <v>0</v>
      </c>
      <c r="F13" s="726">
        <f>CalcMonth!C290</f>
        <v>0</v>
      </c>
      <c r="G13" s="721"/>
      <c r="H13" s="726">
        <f>CalcMonth!B290</f>
        <v>0</v>
      </c>
      <c r="I13" s="694"/>
      <c r="J13" s="769" t="str">
        <f t="shared" si="5"/>
        <v/>
      </c>
      <c r="K13" s="762">
        <f>CalcCountYear!B28</f>
        <v>0</v>
      </c>
      <c r="L13" s="746">
        <f>CalcYear!C380</f>
        <v>0</v>
      </c>
      <c r="M13" s="747"/>
      <c r="N13" s="746">
        <f>CalcYear!B380</f>
        <v>0</v>
      </c>
      <c r="O13" s="763"/>
      <c r="P13" s="770" t="str">
        <f t="shared" si="6"/>
        <v/>
      </c>
      <c r="Q13" s="369">
        <f t="shared" si="0"/>
        <v>9</v>
      </c>
    </row>
    <row r="14" spans="1:19" x14ac:dyDescent="0.25">
      <c r="A14" s="19"/>
      <c r="B14" s="374">
        <f t="shared" si="3"/>
        <v>10</v>
      </c>
      <c r="C14" s="430" t="s">
        <v>303</v>
      </c>
      <c r="D14" s="374" t="s">
        <v>304</v>
      </c>
      <c r="E14" s="756"/>
      <c r="F14" s="726">
        <f>CalcMonth!C291</f>
        <v>0</v>
      </c>
      <c r="G14" s="721"/>
      <c r="H14" s="726">
        <f>CalcMonth!B291</f>
        <v>0</v>
      </c>
      <c r="I14" s="694"/>
      <c r="J14" s="769" t="str">
        <f t="shared" si="5"/>
        <v/>
      </c>
      <c r="K14" s="756"/>
      <c r="L14" s="746">
        <f>CalcYear!C381</f>
        <v>0</v>
      </c>
      <c r="M14" s="747"/>
      <c r="N14" s="746">
        <f>CalcYear!B381</f>
        <v>0</v>
      </c>
      <c r="O14" s="763"/>
      <c r="P14" s="770" t="str">
        <f t="shared" ref="P14" si="7">IF(ISERROR(N14/L14),"",N14/L14)</f>
        <v/>
      </c>
      <c r="Q14" s="369">
        <f t="shared" si="0"/>
        <v>10</v>
      </c>
    </row>
    <row r="15" spans="1:19" x14ac:dyDescent="0.25">
      <c r="A15" s="19"/>
      <c r="B15" s="374">
        <f t="shared" si="3"/>
        <v>11</v>
      </c>
      <c r="C15" s="431" t="s">
        <v>305</v>
      </c>
      <c r="D15" s="382"/>
      <c r="E15" s="731">
        <f>SUM(E11:E14)</f>
        <v>0</v>
      </c>
      <c r="F15" s="731">
        <f>SUM(F11:F14)</f>
        <v>0</v>
      </c>
      <c r="G15" s="733"/>
      <c r="H15" s="734">
        <f>SUM(H11:H14)</f>
        <v>0</v>
      </c>
      <c r="I15" s="757"/>
      <c r="J15" s="768" t="str">
        <f t="shared" si="1"/>
        <v/>
      </c>
      <c r="K15" s="748">
        <f>SUM(K11:K14)</f>
        <v>0</v>
      </c>
      <c r="L15" s="748">
        <f>SUM(L11:L14)</f>
        <v>0</v>
      </c>
      <c r="M15" s="749"/>
      <c r="N15" s="750">
        <f>SUM(N11:N14)</f>
        <v>0</v>
      </c>
      <c r="O15" s="764"/>
      <c r="P15" s="771" t="str">
        <f t="shared" si="4"/>
        <v/>
      </c>
      <c r="Q15" s="369">
        <f t="shared" si="0"/>
        <v>11</v>
      </c>
    </row>
    <row r="16" spans="1:19" x14ac:dyDescent="0.25">
      <c r="A16" s="19"/>
      <c r="B16" s="374">
        <f t="shared" si="3"/>
        <v>12</v>
      </c>
      <c r="C16" s="432" t="s">
        <v>306</v>
      </c>
      <c r="D16" s="392">
        <v>657</v>
      </c>
      <c r="E16" s="745"/>
      <c r="F16" s="745"/>
      <c r="G16" s="743" t="s">
        <v>25</v>
      </c>
      <c r="H16" s="744">
        <f>CalcMonth!C333</f>
        <v>0</v>
      </c>
      <c r="I16" s="727" t="s">
        <v>26</v>
      </c>
      <c r="J16" s="767" t="str">
        <f t="shared" si="1"/>
        <v/>
      </c>
      <c r="K16" s="745"/>
      <c r="L16" s="745"/>
      <c r="M16" s="695"/>
      <c r="N16" s="746">
        <f>CalcYear!C423</f>
        <v>0</v>
      </c>
      <c r="O16" s="696"/>
      <c r="P16" s="770" t="str">
        <f t="shared" si="4"/>
        <v/>
      </c>
      <c r="Q16" s="369">
        <f t="shared" si="0"/>
        <v>12</v>
      </c>
    </row>
    <row r="17" spans="1:17" x14ac:dyDescent="0.25">
      <c r="A17" s="19"/>
      <c r="B17" s="374">
        <f t="shared" si="3"/>
        <v>13</v>
      </c>
      <c r="C17" s="433" t="s">
        <v>307</v>
      </c>
      <c r="D17" s="397"/>
      <c r="E17" s="731">
        <f>SUM(E10,E15,E16)</f>
        <v>0</v>
      </c>
      <c r="F17" s="731">
        <f>SUM(F10,F15,F16)</f>
        <v>0</v>
      </c>
      <c r="G17" s="733"/>
      <c r="H17" s="734">
        <f>H10+H15-H16</f>
        <v>0</v>
      </c>
      <c r="I17" s="757"/>
      <c r="J17" s="768" t="str">
        <f t="shared" si="1"/>
        <v/>
      </c>
      <c r="K17" s="748">
        <f>SUM(K10,K15,K16)</f>
        <v>0</v>
      </c>
      <c r="L17" s="748">
        <f>SUM(L10,L15,L16)</f>
        <v>0</v>
      </c>
      <c r="M17" s="749"/>
      <c r="N17" s="750">
        <f>N10+N15-N16</f>
        <v>0</v>
      </c>
      <c r="O17" s="764"/>
      <c r="P17" s="771" t="str">
        <f t="shared" si="4"/>
        <v/>
      </c>
      <c r="Q17" s="369">
        <f t="shared" si="0"/>
        <v>13</v>
      </c>
    </row>
    <row r="18" spans="1:17" x14ac:dyDescent="0.25">
      <c r="A18" s="19"/>
      <c r="B18" s="374">
        <f t="shared" si="3"/>
        <v>14</v>
      </c>
      <c r="C18" s="426" t="s">
        <v>308</v>
      </c>
      <c r="D18" s="490" t="s">
        <v>242</v>
      </c>
      <c r="E18" s="485" t="s">
        <v>285</v>
      </c>
      <c r="F18" s="485" t="s">
        <v>100</v>
      </c>
      <c r="G18" s="971" t="s">
        <v>243</v>
      </c>
      <c r="H18" s="971"/>
      <c r="I18" s="971"/>
      <c r="J18" s="754" t="s">
        <v>99</v>
      </c>
      <c r="K18" s="485" t="s">
        <v>285</v>
      </c>
      <c r="L18" s="485" t="s">
        <v>100</v>
      </c>
      <c r="M18" s="971" t="s">
        <v>243</v>
      </c>
      <c r="N18" s="971"/>
      <c r="O18" s="971"/>
      <c r="P18" s="772" t="s">
        <v>99</v>
      </c>
      <c r="Q18" s="369">
        <f t="shared" si="0"/>
        <v>14</v>
      </c>
    </row>
    <row r="19" spans="1:17" x14ac:dyDescent="0.25">
      <c r="A19" s="19"/>
      <c r="B19" s="374">
        <f t="shared" si="3"/>
        <v>15</v>
      </c>
      <c r="C19" s="428" t="s">
        <v>309</v>
      </c>
      <c r="D19" s="388" t="s">
        <v>310</v>
      </c>
      <c r="E19" s="745"/>
      <c r="F19" s="727">
        <f>CalcMonth!C292</f>
        <v>0</v>
      </c>
      <c r="G19" s="725"/>
      <c r="H19" s="727">
        <f>CalcMonth!B292</f>
        <v>0</v>
      </c>
      <c r="I19" s="694"/>
      <c r="J19" s="767" t="str">
        <f>IF(ISERROR(H19/F19),"",H19/F19)</f>
        <v/>
      </c>
      <c r="K19" s="745"/>
      <c r="L19" s="746">
        <f>CalcYear!C382</f>
        <v>0</v>
      </c>
      <c r="M19" s="747"/>
      <c r="N19" s="746">
        <f>CalcYear!B382</f>
        <v>0</v>
      </c>
      <c r="O19" s="763"/>
      <c r="P19" s="770" t="str">
        <f t="shared" ref="P19:P50" si="8">IF(ISERROR(N19/L19),"",N19/L19)</f>
        <v/>
      </c>
      <c r="Q19" s="369">
        <f t="shared" si="0"/>
        <v>15</v>
      </c>
    </row>
    <row r="20" spans="1:17" x14ac:dyDescent="0.25">
      <c r="A20" s="19"/>
      <c r="B20" s="374">
        <f t="shared" si="3"/>
        <v>16</v>
      </c>
      <c r="C20" s="427" t="s">
        <v>311</v>
      </c>
      <c r="D20" s="388" t="s">
        <v>312</v>
      </c>
      <c r="E20" s="745"/>
      <c r="F20" s="727">
        <f>CalcMonth!C293</f>
        <v>0</v>
      </c>
      <c r="G20" s="725"/>
      <c r="H20" s="727">
        <f>CalcMonth!B293</f>
        <v>0</v>
      </c>
      <c r="I20" s="694"/>
      <c r="J20" s="767" t="str">
        <f t="shared" ref="J20:J50" si="9">IF(ISERROR(H20/F20),"",H20/F20)</f>
        <v/>
      </c>
      <c r="K20" s="745"/>
      <c r="L20" s="746">
        <f>CalcYear!C383</f>
        <v>0</v>
      </c>
      <c r="M20" s="747"/>
      <c r="N20" s="746">
        <f>CalcYear!B383</f>
        <v>0</v>
      </c>
      <c r="O20" s="763"/>
      <c r="P20" s="770" t="str">
        <f t="shared" si="8"/>
        <v/>
      </c>
      <c r="Q20" s="369">
        <f t="shared" si="0"/>
        <v>16</v>
      </c>
    </row>
    <row r="21" spans="1:17" x14ac:dyDescent="0.25">
      <c r="A21" s="19"/>
      <c r="B21" s="374">
        <f t="shared" si="3"/>
        <v>17</v>
      </c>
      <c r="C21" s="427" t="s">
        <v>313</v>
      </c>
      <c r="D21" s="374" t="s">
        <v>314</v>
      </c>
      <c r="E21" s="745"/>
      <c r="F21" s="727">
        <f>CalcMonth!C294</f>
        <v>0</v>
      </c>
      <c r="G21" s="725"/>
      <c r="H21" s="727">
        <f>CalcMonth!B294</f>
        <v>0</v>
      </c>
      <c r="I21" s="694"/>
      <c r="J21" s="767" t="str">
        <f t="shared" si="9"/>
        <v/>
      </c>
      <c r="K21" s="745"/>
      <c r="L21" s="746">
        <f>CalcYear!C384</f>
        <v>0</v>
      </c>
      <c r="M21" s="747"/>
      <c r="N21" s="746">
        <f>CalcYear!B384</f>
        <v>0</v>
      </c>
      <c r="O21" s="763"/>
      <c r="P21" s="770" t="str">
        <f t="shared" si="8"/>
        <v/>
      </c>
      <c r="Q21" s="369">
        <f t="shared" si="0"/>
        <v>17</v>
      </c>
    </row>
    <row r="22" spans="1:17" x14ac:dyDescent="0.25">
      <c r="A22" s="19"/>
      <c r="B22" s="374">
        <f t="shared" si="3"/>
        <v>18</v>
      </c>
      <c r="C22" s="427" t="s">
        <v>315</v>
      </c>
      <c r="D22" s="374" t="s">
        <v>316</v>
      </c>
      <c r="E22" s="735">
        <v>0</v>
      </c>
      <c r="F22" s="727">
        <f>CalcMonth!C295</f>
        <v>0</v>
      </c>
      <c r="G22" s="725"/>
      <c r="H22" s="727">
        <f>CalcMonth!B295</f>
        <v>0</v>
      </c>
      <c r="I22" s="694"/>
      <c r="J22" s="767" t="str">
        <f t="shared" si="9"/>
        <v/>
      </c>
      <c r="K22" s="765">
        <v>0</v>
      </c>
      <c r="L22" s="746">
        <f>CalcYear!C385</f>
        <v>0</v>
      </c>
      <c r="M22" s="747"/>
      <c r="N22" s="746">
        <f>CalcYear!B385</f>
        <v>0</v>
      </c>
      <c r="O22" s="763"/>
      <c r="P22" s="770" t="str">
        <f t="shared" si="8"/>
        <v/>
      </c>
      <c r="Q22" s="369">
        <f t="shared" si="0"/>
        <v>18</v>
      </c>
    </row>
    <row r="23" spans="1:17" x14ac:dyDescent="0.25">
      <c r="A23" s="19"/>
      <c r="B23" s="374">
        <f t="shared" si="3"/>
        <v>19</v>
      </c>
      <c r="C23" s="434" t="s">
        <v>317</v>
      </c>
      <c r="D23" s="374" t="s">
        <v>318</v>
      </c>
      <c r="E23" s="735">
        <v>0</v>
      </c>
      <c r="F23" s="727">
        <f>CalcMonth!C296</f>
        <v>0</v>
      </c>
      <c r="G23" s="725"/>
      <c r="H23" s="727">
        <f>CalcMonth!B296</f>
        <v>0</v>
      </c>
      <c r="I23" s="694"/>
      <c r="J23" s="767" t="str">
        <f t="shared" si="9"/>
        <v/>
      </c>
      <c r="K23" s="765">
        <v>0</v>
      </c>
      <c r="L23" s="746">
        <f>CalcYear!C386</f>
        <v>0</v>
      </c>
      <c r="M23" s="747"/>
      <c r="N23" s="746">
        <f>CalcYear!B386</f>
        <v>0</v>
      </c>
      <c r="O23" s="763"/>
      <c r="P23" s="770" t="str">
        <f t="shared" si="8"/>
        <v/>
      </c>
      <c r="Q23" s="369">
        <f t="shared" si="0"/>
        <v>19</v>
      </c>
    </row>
    <row r="24" spans="1:17" x14ac:dyDescent="0.25">
      <c r="A24" s="19"/>
      <c r="B24" s="374">
        <f t="shared" si="3"/>
        <v>20</v>
      </c>
      <c r="C24" s="435" t="s">
        <v>319</v>
      </c>
      <c r="D24" s="396"/>
      <c r="E24" s="731">
        <f>SUM(E19:E23)</f>
        <v>0</v>
      </c>
      <c r="F24" s="731">
        <f>SUM(F19:F23)</f>
        <v>0</v>
      </c>
      <c r="G24" s="733"/>
      <c r="H24" s="734">
        <f>SUM(H19:H23)</f>
        <v>0</v>
      </c>
      <c r="I24" s="757"/>
      <c r="J24" s="768" t="str">
        <f t="shared" si="9"/>
        <v/>
      </c>
      <c r="K24" s="748">
        <f>SUM(K19:K23)</f>
        <v>0</v>
      </c>
      <c r="L24" s="748">
        <f>SUM(L19:L23)</f>
        <v>0</v>
      </c>
      <c r="M24" s="749"/>
      <c r="N24" s="750">
        <f>SUM(N19:N23)</f>
        <v>0</v>
      </c>
      <c r="O24" s="764"/>
      <c r="P24" s="771" t="str">
        <f t="shared" si="8"/>
        <v/>
      </c>
      <c r="Q24" s="369">
        <f t="shared" si="0"/>
        <v>20</v>
      </c>
    </row>
    <row r="25" spans="1:17" x14ac:dyDescent="0.25">
      <c r="A25" s="19"/>
      <c r="B25" s="374">
        <f t="shared" si="3"/>
        <v>21</v>
      </c>
      <c r="C25" s="436" t="s">
        <v>321</v>
      </c>
      <c r="D25" s="374" t="s">
        <v>322</v>
      </c>
      <c r="E25" s="745"/>
      <c r="F25" s="727">
        <f>CalcMonth!C297</f>
        <v>0</v>
      </c>
      <c r="G25" s="725"/>
      <c r="H25" s="727">
        <f>CalcMonth!B297</f>
        <v>0</v>
      </c>
      <c r="I25" s="694"/>
      <c r="J25" s="767" t="str">
        <f t="shared" si="9"/>
        <v/>
      </c>
      <c r="K25" s="745"/>
      <c r="L25" s="746">
        <f>CalcYear!C387</f>
        <v>0</v>
      </c>
      <c r="M25" s="747"/>
      <c r="N25" s="746">
        <f>CalcYear!B387</f>
        <v>0</v>
      </c>
      <c r="O25" s="763"/>
      <c r="P25" s="770" t="str">
        <f t="shared" si="8"/>
        <v/>
      </c>
      <c r="Q25" s="369">
        <f t="shared" si="0"/>
        <v>21</v>
      </c>
    </row>
    <row r="26" spans="1:17" x14ac:dyDescent="0.25">
      <c r="A26" s="19"/>
      <c r="B26" s="374">
        <f t="shared" si="3"/>
        <v>22</v>
      </c>
      <c r="C26" s="427" t="s">
        <v>323</v>
      </c>
      <c r="D26" s="374" t="s">
        <v>324</v>
      </c>
      <c r="E26" s="745"/>
      <c r="F26" s="727">
        <f>CalcMonth!C298</f>
        <v>0</v>
      </c>
      <c r="G26" s="725"/>
      <c r="H26" s="727">
        <f>CalcMonth!B298</f>
        <v>0</v>
      </c>
      <c r="I26" s="694"/>
      <c r="J26" s="767" t="str">
        <f t="shared" si="9"/>
        <v/>
      </c>
      <c r="K26" s="745"/>
      <c r="L26" s="746">
        <f>CalcYear!C388</f>
        <v>0</v>
      </c>
      <c r="M26" s="747"/>
      <c r="N26" s="746">
        <f>CalcYear!B388</f>
        <v>0</v>
      </c>
      <c r="O26" s="763"/>
      <c r="P26" s="770" t="str">
        <f t="shared" si="8"/>
        <v/>
      </c>
      <c r="Q26" s="369">
        <f t="shared" si="0"/>
        <v>22</v>
      </c>
    </row>
    <row r="27" spans="1:17" x14ac:dyDescent="0.25">
      <c r="A27" s="19"/>
      <c r="B27" s="374">
        <f t="shared" si="3"/>
        <v>23</v>
      </c>
      <c r="C27" s="427" t="s">
        <v>325</v>
      </c>
      <c r="D27" s="374" t="s">
        <v>320</v>
      </c>
      <c r="E27" s="745"/>
      <c r="F27" s="727">
        <f>CalcMonth!C299</f>
        <v>0</v>
      </c>
      <c r="G27" s="725"/>
      <c r="H27" s="727">
        <f>CalcMonth!B299</f>
        <v>0</v>
      </c>
      <c r="I27" s="694"/>
      <c r="J27" s="767" t="str">
        <f t="shared" si="9"/>
        <v/>
      </c>
      <c r="K27" s="745"/>
      <c r="L27" s="746">
        <f>CalcYear!C389</f>
        <v>0</v>
      </c>
      <c r="M27" s="747"/>
      <c r="N27" s="746">
        <f>CalcYear!B389</f>
        <v>0</v>
      </c>
      <c r="O27" s="763"/>
      <c r="P27" s="770" t="str">
        <f t="shared" si="8"/>
        <v/>
      </c>
      <c r="Q27" s="369">
        <f t="shared" si="0"/>
        <v>23</v>
      </c>
    </row>
    <row r="28" spans="1:17" x14ac:dyDescent="0.25">
      <c r="A28" s="19"/>
      <c r="B28" s="374">
        <f t="shared" si="3"/>
        <v>24</v>
      </c>
      <c r="C28" s="427" t="s">
        <v>326</v>
      </c>
      <c r="D28" s="374" t="s">
        <v>327</v>
      </c>
      <c r="E28" s="735">
        <v>0</v>
      </c>
      <c r="F28" s="727">
        <f>CalcMonth!C300</f>
        <v>0</v>
      </c>
      <c r="G28" s="725"/>
      <c r="H28" s="727">
        <f>CalcMonth!B300</f>
        <v>0</v>
      </c>
      <c r="I28" s="694"/>
      <c r="J28" s="767" t="str">
        <f t="shared" si="9"/>
        <v/>
      </c>
      <c r="K28" s="765">
        <v>0</v>
      </c>
      <c r="L28" s="746">
        <f>CalcYear!C390</f>
        <v>0</v>
      </c>
      <c r="M28" s="747"/>
      <c r="N28" s="746">
        <f>CalcYear!B390</f>
        <v>0</v>
      </c>
      <c r="O28" s="763"/>
      <c r="P28" s="770" t="str">
        <f t="shared" si="8"/>
        <v/>
      </c>
      <c r="Q28" s="369">
        <f t="shared" si="0"/>
        <v>24</v>
      </c>
    </row>
    <row r="29" spans="1:17" x14ac:dyDescent="0.25">
      <c r="A29" s="19"/>
      <c r="B29" s="374">
        <f t="shared" si="3"/>
        <v>25</v>
      </c>
      <c r="C29" s="427" t="s">
        <v>328</v>
      </c>
      <c r="D29" s="374" t="s">
        <v>329</v>
      </c>
      <c r="E29" s="735">
        <v>0</v>
      </c>
      <c r="F29" s="727">
        <f>CalcMonth!C301</f>
        <v>0</v>
      </c>
      <c r="G29" s="725"/>
      <c r="H29" s="727">
        <f>CalcMonth!B301</f>
        <v>0</v>
      </c>
      <c r="I29" s="694"/>
      <c r="J29" s="767" t="str">
        <f t="shared" si="9"/>
        <v/>
      </c>
      <c r="K29" s="765">
        <v>0</v>
      </c>
      <c r="L29" s="746">
        <f>CalcYear!C391</f>
        <v>0</v>
      </c>
      <c r="M29" s="747"/>
      <c r="N29" s="746">
        <f>CalcYear!B391</f>
        <v>0</v>
      </c>
      <c r="O29" s="763"/>
      <c r="P29" s="770" t="str">
        <f t="shared" si="8"/>
        <v/>
      </c>
      <c r="Q29" s="369">
        <f t="shared" si="0"/>
        <v>25</v>
      </c>
    </row>
    <row r="30" spans="1:17" x14ac:dyDescent="0.25">
      <c r="A30" s="19"/>
      <c r="B30" s="374">
        <f t="shared" si="3"/>
        <v>26</v>
      </c>
      <c r="C30" s="427" t="s">
        <v>330</v>
      </c>
      <c r="D30" s="374" t="s">
        <v>331</v>
      </c>
      <c r="E30" s="723">
        <f>CalcCountMonth!B29</f>
        <v>0</v>
      </c>
      <c r="F30" s="727">
        <f>CalcMonth!C302</f>
        <v>0</v>
      </c>
      <c r="G30" s="725"/>
      <c r="H30" s="727">
        <f>CalcMonth!B302</f>
        <v>0</v>
      </c>
      <c r="I30" s="694"/>
      <c r="J30" s="767" t="str">
        <f t="shared" si="9"/>
        <v/>
      </c>
      <c r="K30" s="762">
        <f>CalcCountYear!B29</f>
        <v>0</v>
      </c>
      <c r="L30" s="746">
        <f>CalcYear!C392</f>
        <v>0</v>
      </c>
      <c r="M30" s="747"/>
      <c r="N30" s="746">
        <f>CalcYear!B392</f>
        <v>0</v>
      </c>
      <c r="O30" s="763"/>
      <c r="P30" s="770" t="str">
        <f t="shared" si="8"/>
        <v/>
      </c>
      <c r="Q30" s="369">
        <f t="shared" si="0"/>
        <v>26</v>
      </c>
    </row>
    <row r="31" spans="1:17" x14ac:dyDescent="0.25">
      <c r="A31" s="19"/>
      <c r="B31" s="374">
        <f t="shared" si="3"/>
        <v>27</v>
      </c>
      <c r="C31" s="427" t="s">
        <v>332</v>
      </c>
      <c r="D31" s="374" t="s">
        <v>333</v>
      </c>
      <c r="E31" s="735">
        <v>0</v>
      </c>
      <c r="F31" s="727">
        <f>CalcMonth!C303</f>
        <v>0</v>
      </c>
      <c r="G31" s="725"/>
      <c r="H31" s="727">
        <f>CalcMonth!B303</f>
        <v>0</v>
      </c>
      <c r="I31" s="694"/>
      <c r="J31" s="767" t="str">
        <f t="shared" si="9"/>
        <v/>
      </c>
      <c r="K31" s="765">
        <v>0</v>
      </c>
      <c r="L31" s="746">
        <f>CalcYear!C393</f>
        <v>0</v>
      </c>
      <c r="M31" s="747"/>
      <c r="N31" s="746">
        <f>CalcYear!B393</f>
        <v>0</v>
      </c>
      <c r="O31" s="763"/>
      <c r="P31" s="770" t="str">
        <f t="shared" si="8"/>
        <v/>
      </c>
      <c r="Q31" s="369">
        <f t="shared" si="0"/>
        <v>27</v>
      </c>
    </row>
    <row r="32" spans="1:17" x14ac:dyDescent="0.25">
      <c r="A32" s="19"/>
      <c r="B32" s="374">
        <f t="shared" si="3"/>
        <v>28</v>
      </c>
      <c r="C32" s="403" t="s">
        <v>334</v>
      </c>
      <c r="D32" s="265" t="s">
        <v>335</v>
      </c>
      <c r="E32" s="735">
        <v>0</v>
      </c>
      <c r="F32" s="727">
        <f>CalcMonth!C304</f>
        <v>0</v>
      </c>
      <c r="G32" s="725"/>
      <c r="H32" s="727">
        <f>CalcMonth!B304</f>
        <v>0</v>
      </c>
      <c r="I32" s="694"/>
      <c r="J32" s="767" t="str">
        <f t="shared" si="9"/>
        <v/>
      </c>
      <c r="K32" s="765">
        <v>0</v>
      </c>
      <c r="L32" s="746">
        <f>CalcYear!C394</f>
        <v>0</v>
      </c>
      <c r="M32" s="747"/>
      <c r="N32" s="746">
        <f>CalcYear!B394</f>
        <v>0</v>
      </c>
      <c r="O32" s="763"/>
      <c r="P32" s="770" t="str">
        <f t="shared" si="8"/>
        <v/>
      </c>
      <c r="Q32" s="369">
        <f t="shared" si="0"/>
        <v>28</v>
      </c>
    </row>
    <row r="33" spans="1:17" x14ac:dyDescent="0.25">
      <c r="A33" s="19"/>
      <c r="B33" s="374">
        <f t="shared" si="3"/>
        <v>29</v>
      </c>
      <c r="C33" s="437" t="s">
        <v>336</v>
      </c>
      <c r="D33" s="391"/>
      <c r="E33" s="731">
        <f>SUM(E25:E32)</f>
        <v>0</v>
      </c>
      <c r="F33" s="731">
        <f>SUM(F25:F32)</f>
        <v>0</v>
      </c>
      <c r="G33" s="758"/>
      <c r="H33" s="759">
        <f>SUM(H25:H32)</f>
        <v>0</v>
      </c>
      <c r="I33" s="757"/>
      <c r="J33" s="768" t="str">
        <f t="shared" si="9"/>
        <v/>
      </c>
      <c r="K33" s="748">
        <f>SUM(K25:K32)</f>
        <v>0</v>
      </c>
      <c r="L33" s="748">
        <f>SUM(L25:L32)</f>
        <v>0</v>
      </c>
      <c r="M33" s="749"/>
      <c r="N33" s="750">
        <f>SUM(N25:N32)</f>
        <v>0</v>
      </c>
      <c r="O33" s="764"/>
      <c r="P33" s="771" t="str">
        <f t="shared" si="8"/>
        <v/>
      </c>
      <c r="Q33" s="369">
        <f t="shared" si="0"/>
        <v>29</v>
      </c>
    </row>
    <row r="34" spans="1:17" x14ac:dyDescent="0.25">
      <c r="A34" s="19"/>
      <c r="B34" s="374">
        <f t="shared" si="3"/>
        <v>30</v>
      </c>
      <c r="C34" s="427" t="s">
        <v>337</v>
      </c>
      <c r="D34" s="374">
        <v>490</v>
      </c>
      <c r="E34" s="760"/>
      <c r="F34" s="727">
        <f>CalcMonth!C305</f>
        <v>0</v>
      </c>
      <c r="G34" s="725"/>
      <c r="H34" s="727">
        <f>CalcMonth!B305</f>
        <v>0</v>
      </c>
      <c r="I34" s="694"/>
      <c r="J34" s="769" t="str">
        <f t="shared" si="9"/>
        <v/>
      </c>
      <c r="K34" s="760"/>
      <c r="L34" s="746">
        <f>CalcYear!C395</f>
        <v>0</v>
      </c>
      <c r="M34" s="747"/>
      <c r="N34" s="746">
        <f>CalcYear!B395</f>
        <v>0</v>
      </c>
      <c r="O34" s="763"/>
      <c r="P34" s="770" t="str">
        <f t="shared" si="8"/>
        <v/>
      </c>
      <c r="Q34" s="369">
        <f t="shared" si="0"/>
        <v>30</v>
      </c>
    </row>
    <row r="35" spans="1:17" x14ac:dyDescent="0.25">
      <c r="A35" s="19"/>
      <c r="B35" s="374">
        <f t="shared" si="3"/>
        <v>31</v>
      </c>
      <c r="C35" s="431" t="s">
        <v>338</v>
      </c>
      <c r="D35" s="391"/>
      <c r="E35" s="731">
        <f>SUM(E24,E33,E34)</f>
        <v>0</v>
      </c>
      <c r="F35" s="731">
        <f>SUM(F24,F33,F34)</f>
        <v>0</v>
      </c>
      <c r="G35" s="758"/>
      <c r="H35" s="759">
        <f>SUM(H24,H33,H34)</f>
        <v>0</v>
      </c>
      <c r="I35" s="757"/>
      <c r="J35" s="768" t="str">
        <f t="shared" si="9"/>
        <v/>
      </c>
      <c r="K35" s="748">
        <f>SUM(K24,K33,K34)</f>
        <v>0</v>
      </c>
      <c r="L35" s="748">
        <f>SUM(L24,L33,L34)</f>
        <v>0</v>
      </c>
      <c r="M35" s="749"/>
      <c r="N35" s="750">
        <f>SUM(N24,N33,N34)</f>
        <v>0</v>
      </c>
      <c r="O35" s="764"/>
      <c r="P35" s="771" t="str">
        <f t="shared" si="8"/>
        <v/>
      </c>
      <c r="Q35" s="369">
        <f t="shared" si="0"/>
        <v>31</v>
      </c>
    </row>
    <row r="36" spans="1:17" x14ac:dyDescent="0.25">
      <c r="A36" s="19"/>
      <c r="B36" s="374">
        <f t="shared" si="3"/>
        <v>32</v>
      </c>
      <c r="C36" s="427" t="s">
        <v>339</v>
      </c>
      <c r="D36" s="374" t="s">
        <v>340</v>
      </c>
      <c r="E36" s="760"/>
      <c r="F36" s="727">
        <f>CalcMonth!C306</f>
        <v>0</v>
      </c>
      <c r="G36" s="725"/>
      <c r="H36" s="727">
        <f>CalcMonth!B306</f>
        <v>0</v>
      </c>
      <c r="I36" s="694"/>
      <c r="J36" s="769" t="str">
        <f t="shared" si="9"/>
        <v/>
      </c>
      <c r="K36" s="760"/>
      <c r="L36" s="746">
        <f>CalcYear!C396</f>
        <v>0</v>
      </c>
      <c r="M36" s="747"/>
      <c r="N36" s="746">
        <f>CalcYear!B396</f>
        <v>0</v>
      </c>
      <c r="O36" s="763"/>
      <c r="P36" s="770" t="str">
        <f t="shared" si="8"/>
        <v/>
      </c>
      <c r="Q36" s="369">
        <f t="shared" si="0"/>
        <v>32</v>
      </c>
    </row>
    <row r="37" spans="1:17" x14ac:dyDescent="0.25">
      <c r="A37" s="19"/>
      <c r="B37" s="374">
        <f t="shared" si="3"/>
        <v>33</v>
      </c>
      <c r="C37" s="427" t="s">
        <v>341</v>
      </c>
      <c r="D37" s="374" t="s">
        <v>342</v>
      </c>
      <c r="E37" s="760"/>
      <c r="F37" s="727">
        <f>CalcMonth!C307</f>
        <v>0</v>
      </c>
      <c r="G37" s="725"/>
      <c r="H37" s="727">
        <f>CalcMonth!B307</f>
        <v>0</v>
      </c>
      <c r="I37" s="694"/>
      <c r="J37" s="769" t="str">
        <f t="shared" si="9"/>
        <v/>
      </c>
      <c r="K37" s="760"/>
      <c r="L37" s="746">
        <f>CalcYear!C397</f>
        <v>0</v>
      </c>
      <c r="M37" s="747"/>
      <c r="N37" s="746">
        <f>CalcYear!B397</f>
        <v>0</v>
      </c>
      <c r="O37" s="763"/>
      <c r="P37" s="770" t="str">
        <f t="shared" si="8"/>
        <v/>
      </c>
      <c r="Q37" s="369">
        <f t="shared" si="0"/>
        <v>33</v>
      </c>
    </row>
    <row r="38" spans="1:17" x14ac:dyDescent="0.25">
      <c r="A38" s="19"/>
      <c r="B38" s="374">
        <f t="shared" si="3"/>
        <v>34</v>
      </c>
      <c r="C38" s="427" t="s">
        <v>343</v>
      </c>
      <c r="D38" s="374" t="s">
        <v>344</v>
      </c>
      <c r="E38" s="760"/>
      <c r="F38" s="727">
        <f>CalcMonth!C308</f>
        <v>0</v>
      </c>
      <c r="G38" s="725"/>
      <c r="H38" s="727">
        <f>CalcMonth!B308</f>
        <v>0</v>
      </c>
      <c r="I38" s="694"/>
      <c r="J38" s="769" t="str">
        <f t="shared" si="9"/>
        <v/>
      </c>
      <c r="K38" s="760"/>
      <c r="L38" s="746">
        <f>CalcYear!C398</f>
        <v>0</v>
      </c>
      <c r="M38" s="747"/>
      <c r="N38" s="746">
        <f>CalcYear!B398</f>
        <v>0</v>
      </c>
      <c r="O38" s="763"/>
      <c r="P38" s="770" t="str">
        <f t="shared" si="8"/>
        <v/>
      </c>
      <c r="Q38" s="369">
        <f t="shared" si="0"/>
        <v>34</v>
      </c>
    </row>
    <row r="39" spans="1:17" x14ac:dyDescent="0.25">
      <c r="A39" s="19"/>
      <c r="B39" s="374">
        <f t="shared" si="3"/>
        <v>35</v>
      </c>
      <c r="C39" s="428" t="s">
        <v>345</v>
      </c>
      <c r="D39" s="374" t="s">
        <v>346</v>
      </c>
      <c r="E39" s="735">
        <v>0</v>
      </c>
      <c r="F39" s="727">
        <f>CalcMonth!C309</f>
        <v>0</v>
      </c>
      <c r="G39" s="725"/>
      <c r="H39" s="727">
        <f>CalcMonth!B309</f>
        <v>0</v>
      </c>
      <c r="I39" s="694"/>
      <c r="J39" s="769" t="str">
        <f t="shared" si="9"/>
        <v/>
      </c>
      <c r="K39" s="765">
        <v>0</v>
      </c>
      <c r="L39" s="746">
        <f>CalcYear!C399</f>
        <v>0</v>
      </c>
      <c r="M39" s="747"/>
      <c r="N39" s="746">
        <f>CalcYear!B399</f>
        <v>0</v>
      </c>
      <c r="O39" s="763"/>
      <c r="P39" s="770" t="str">
        <f t="shared" si="8"/>
        <v/>
      </c>
      <c r="Q39" s="369">
        <f t="shared" si="0"/>
        <v>35</v>
      </c>
    </row>
    <row r="40" spans="1:17" x14ac:dyDescent="0.25">
      <c r="A40" s="19"/>
      <c r="B40" s="374">
        <f t="shared" si="3"/>
        <v>36</v>
      </c>
      <c r="C40" s="427" t="s">
        <v>347</v>
      </c>
      <c r="D40" s="374" t="s">
        <v>348</v>
      </c>
      <c r="E40" s="735">
        <v>0</v>
      </c>
      <c r="F40" s="727">
        <f>CalcMonth!C310</f>
        <v>0</v>
      </c>
      <c r="G40" s="725"/>
      <c r="H40" s="727">
        <f>CalcMonth!B310</f>
        <v>0</v>
      </c>
      <c r="I40" s="694"/>
      <c r="J40" s="769" t="str">
        <f t="shared" si="9"/>
        <v/>
      </c>
      <c r="K40" s="765">
        <v>0</v>
      </c>
      <c r="L40" s="746">
        <f>CalcYear!C400</f>
        <v>0</v>
      </c>
      <c r="M40" s="747"/>
      <c r="N40" s="746">
        <f>CalcYear!B400</f>
        <v>0</v>
      </c>
      <c r="O40" s="763"/>
      <c r="P40" s="770" t="str">
        <f t="shared" si="8"/>
        <v/>
      </c>
      <c r="Q40" s="369">
        <f t="shared" si="0"/>
        <v>36</v>
      </c>
    </row>
    <row r="41" spans="1:17" x14ac:dyDescent="0.25">
      <c r="A41" s="19"/>
      <c r="B41" s="374">
        <f t="shared" si="3"/>
        <v>37</v>
      </c>
      <c r="C41" s="438" t="s">
        <v>349</v>
      </c>
      <c r="D41" s="382"/>
      <c r="E41" s="731">
        <f>SUM(E36:E40)</f>
        <v>0</v>
      </c>
      <c r="F41" s="731">
        <f>SUM(F36:F40)</f>
        <v>0</v>
      </c>
      <c r="G41" s="758"/>
      <c r="H41" s="759">
        <f>SUM(H36:H40)</f>
        <v>0</v>
      </c>
      <c r="I41" s="757"/>
      <c r="J41" s="768" t="str">
        <f t="shared" si="9"/>
        <v/>
      </c>
      <c r="K41" s="748">
        <f>SUM(K36:K40)</f>
        <v>0</v>
      </c>
      <c r="L41" s="748">
        <f>SUM(L36:L40)</f>
        <v>0</v>
      </c>
      <c r="M41" s="749"/>
      <c r="N41" s="750">
        <f>SUM(N36:N40)</f>
        <v>0</v>
      </c>
      <c r="O41" s="764"/>
      <c r="P41" s="771" t="str">
        <f t="shared" si="8"/>
        <v/>
      </c>
      <c r="Q41" s="369">
        <f t="shared" si="0"/>
        <v>37</v>
      </c>
    </row>
    <row r="42" spans="1:17" x14ac:dyDescent="0.25">
      <c r="A42" s="19"/>
      <c r="B42" s="374">
        <f t="shared" si="3"/>
        <v>38</v>
      </c>
      <c r="C42" s="430" t="s">
        <v>350</v>
      </c>
      <c r="D42" s="374" t="s">
        <v>351</v>
      </c>
      <c r="E42" s="760"/>
      <c r="F42" s="727">
        <f>CalcMonth!C311</f>
        <v>0</v>
      </c>
      <c r="G42" s="725"/>
      <c r="H42" s="727">
        <f>CalcMonth!B311</f>
        <v>0</v>
      </c>
      <c r="I42" s="694"/>
      <c r="J42" s="767" t="str">
        <f t="shared" si="9"/>
        <v/>
      </c>
      <c r="K42" s="760"/>
      <c r="L42" s="746">
        <f>CalcYear!C401</f>
        <v>0</v>
      </c>
      <c r="M42" s="747"/>
      <c r="N42" s="746">
        <f>CalcYear!B401</f>
        <v>0</v>
      </c>
      <c r="O42" s="763"/>
      <c r="P42" s="770" t="str">
        <f t="shared" ref="P42" si="10">IF(ISERROR(N42/L42),"",N42/L42)</f>
        <v/>
      </c>
      <c r="Q42" s="369">
        <f t="shared" si="0"/>
        <v>38</v>
      </c>
    </row>
    <row r="43" spans="1:17" x14ac:dyDescent="0.25">
      <c r="A43" s="19"/>
      <c r="B43" s="374">
        <f t="shared" si="3"/>
        <v>39</v>
      </c>
      <c r="C43" s="427" t="s">
        <v>352</v>
      </c>
      <c r="D43" s="374" t="s">
        <v>353</v>
      </c>
      <c r="E43" s="760"/>
      <c r="F43" s="727">
        <f>CalcMonth!C312</f>
        <v>0</v>
      </c>
      <c r="G43" s="725"/>
      <c r="H43" s="727">
        <f>CalcMonth!B312</f>
        <v>0</v>
      </c>
      <c r="I43" s="694"/>
      <c r="J43" s="767" t="str">
        <f t="shared" si="9"/>
        <v/>
      </c>
      <c r="K43" s="760"/>
      <c r="L43" s="746">
        <f>CalcYear!C402</f>
        <v>0</v>
      </c>
      <c r="M43" s="747"/>
      <c r="N43" s="746">
        <f>CalcYear!B402</f>
        <v>0</v>
      </c>
      <c r="O43" s="763"/>
      <c r="P43" s="770" t="str">
        <f t="shared" si="8"/>
        <v/>
      </c>
      <c r="Q43" s="369">
        <f t="shared" si="0"/>
        <v>39</v>
      </c>
    </row>
    <row r="44" spans="1:17" x14ac:dyDescent="0.25">
      <c r="A44" s="19"/>
      <c r="B44" s="374">
        <f t="shared" si="3"/>
        <v>40</v>
      </c>
      <c r="C44" s="427" t="s">
        <v>354</v>
      </c>
      <c r="D44" s="374" t="s">
        <v>355</v>
      </c>
      <c r="E44" s="760"/>
      <c r="F44" s="727">
        <f>CalcMonth!C313</f>
        <v>0</v>
      </c>
      <c r="G44" s="725"/>
      <c r="H44" s="727">
        <f>CalcMonth!B313</f>
        <v>0</v>
      </c>
      <c r="I44" s="694"/>
      <c r="J44" s="767" t="str">
        <f t="shared" si="9"/>
        <v/>
      </c>
      <c r="K44" s="760"/>
      <c r="L44" s="746">
        <f>CalcYear!C403</f>
        <v>0</v>
      </c>
      <c r="M44" s="747"/>
      <c r="N44" s="746">
        <f>CalcYear!B403</f>
        <v>0</v>
      </c>
      <c r="O44" s="763"/>
      <c r="P44" s="770" t="str">
        <f t="shared" si="8"/>
        <v/>
      </c>
      <c r="Q44" s="369">
        <f t="shared" si="0"/>
        <v>40</v>
      </c>
    </row>
    <row r="45" spans="1:17" x14ac:dyDescent="0.25">
      <c r="A45" s="19"/>
      <c r="B45" s="374">
        <f t="shared" si="3"/>
        <v>41</v>
      </c>
      <c r="C45" s="427" t="s">
        <v>356</v>
      </c>
      <c r="D45" s="398" t="s">
        <v>357</v>
      </c>
      <c r="E45" s="735">
        <v>0</v>
      </c>
      <c r="F45" s="727">
        <f>CalcMonth!C314</f>
        <v>0</v>
      </c>
      <c r="G45" s="725"/>
      <c r="H45" s="727">
        <f>CalcMonth!B314</f>
        <v>0</v>
      </c>
      <c r="I45" s="694"/>
      <c r="J45" s="767" t="str">
        <f t="shared" si="9"/>
        <v/>
      </c>
      <c r="K45" s="765">
        <v>0</v>
      </c>
      <c r="L45" s="746">
        <f>CalcYear!C404</f>
        <v>0</v>
      </c>
      <c r="M45" s="747"/>
      <c r="N45" s="746">
        <f>CalcYear!B404</f>
        <v>0</v>
      </c>
      <c r="O45" s="763"/>
      <c r="P45" s="770" t="str">
        <f t="shared" si="8"/>
        <v/>
      </c>
      <c r="Q45" s="369">
        <f t="shared" si="0"/>
        <v>41</v>
      </c>
    </row>
    <row r="46" spans="1:17" x14ac:dyDescent="0.25">
      <c r="A46" s="19"/>
      <c r="B46" s="374">
        <f t="shared" si="3"/>
        <v>42</v>
      </c>
      <c r="C46" s="427" t="s">
        <v>358</v>
      </c>
      <c r="D46" s="388" t="s">
        <v>359</v>
      </c>
      <c r="E46" s="735">
        <v>0</v>
      </c>
      <c r="F46" s="727">
        <f>CalcMonth!C315</f>
        <v>0</v>
      </c>
      <c r="G46" s="725"/>
      <c r="H46" s="727">
        <f>CalcMonth!B315</f>
        <v>0</v>
      </c>
      <c r="I46" s="694"/>
      <c r="J46" s="767" t="str">
        <f t="shared" si="9"/>
        <v/>
      </c>
      <c r="K46" s="765">
        <v>0</v>
      </c>
      <c r="L46" s="746">
        <f>CalcYear!C405</f>
        <v>0</v>
      </c>
      <c r="M46" s="747"/>
      <c r="N46" s="746">
        <f>CalcYear!B405</f>
        <v>0</v>
      </c>
      <c r="O46" s="763"/>
      <c r="P46" s="770" t="str">
        <f t="shared" si="8"/>
        <v/>
      </c>
      <c r="Q46" s="369">
        <f t="shared" si="0"/>
        <v>42</v>
      </c>
    </row>
    <row r="47" spans="1:17" x14ac:dyDescent="0.25">
      <c r="A47" s="19"/>
      <c r="B47" s="374">
        <f t="shared" si="3"/>
        <v>43</v>
      </c>
      <c r="C47" s="439" t="s">
        <v>360</v>
      </c>
      <c r="D47" s="382"/>
      <c r="E47" s="731">
        <f>SUM(E42:E46)</f>
        <v>0</v>
      </c>
      <c r="F47" s="731">
        <f>SUM(F42:F46)</f>
        <v>0</v>
      </c>
      <c r="G47" s="758" t="str">
        <f>IF(SUM(G42:G46)=0,"",SUM(G42:G46))</f>
        <v/>
      </c>
      <c r="H47" s="759">
        <f>SUM(H42:H46)</f>
        <v>0</v>
      </c>
      <c r="I47" s="757"/>
      <c r="J47" s="768" t="str">
        <f t="shared" si="9"/>
        <v/>
      </c>
      <c r="K47" s="748">
        <f>SUM(K42:K46)</f>
        <v>0</v>
      </c>
      <c r="L47" s="748">
        <f>SUM(L42:L46)</f>
        <v>0</v>
      </c>
      <c r="M47" s="749"/>
      <c r="N47" s="750">
        <f>SUM(N42:N46)</f>
        <v>0</v>
      </c>
      <c r="O47" s="764"/>
      <c r="P47" s="771" t="str">
        <f t="shared" si="8"/>
        <v/>
      </c>
      <c r="Q47" s="369">
        <f t="shared" si="0"/>
        <v>43</v>
      </c>
    </row>
    <row r="48" spans="1:17" x14ac:dyDescent="0.25">
      <c r="A48" s="19"/>
      <c r="B48" s="374">
        <f t="shared" si="3"/>
        <v>44</v>
      </c>
      <c r="C48" s="431" t="s">
        <v>361</v>
      </c>
      <c r="D48" s="382"/>
      <c r="E48" s="731">
        <f>SUM(E41,E47)</f>
        <v>0</v>
      </c>
      <c r="F48" s="731">
        <f>SUM(F41,F47)</f>
        <v>0</v>
      </c>
      <c r="G48" s="758"/>
      <c r="H48" s="759">
        <f>SUM(H41,H47)</f>
        <v>0</v>
      </c>
      <c r="I48" s="757"/>
      <c r="J48" s="768" t="str">
        <f t="shared" si="9"/>
        <v/>
      </c>
      <c r="K48" s="748">
        <f>SUM(K41,K47)</f>
        <v>0</v>
      </c>
      <c r="L48" s="748">
        <f>SUM(L41,L47)</f>
        <v>0</v>
      </c>
      <c r="M48" s="749"/>
      <c r="N48" s="750">
        <f>SUM(N41,N47)</f>
        <v>0</v>
      </c>
      <c r="O48" s="764"/>
      <c r="P48" s="771" t="str">
        <f t="shared" si="8"/>
        <v/>
      </c>
      <c r="Q48" s="369">
        <f t="shared" si="0"/>
        <v>44</v>
      </c>
    </row>
    <row r="49" spans="1:17" x14ac:dyDescent="0.25">
      <c r="A49" s="19"/>
      <c r="B49" s="374">
        <f t="shared" si="3"/>
        <v>45</v>
      </c>
      <c r="C49" s="440" t="s">
        <v>362</v>
      </c>
      <c r="D49" s="374">
        <v>675</v>
      </c>
      <c r="E49" s="745"/>
      <c r="F49" s="745"/>
      <c r="G49" s="743" t="s">
        <v>25</v>
      </c>
      <c r="H49" s="744">
        <f>CalcMonth!C358</f>
        <v>0</v>
      </c>
      <c r="I49" s="727" t="s">
        <v>26</v>
      </c>
      <c r="J49" s="769" t="str">
        <f t="shared" si="9"/>
        <v/>
      </c>
      <c r="K49" s="745"/>
      <c r="L49" s="745"/>
      <c r="M49" s="695"/>
      <c r="N49" s="746">
        <f>CalcYear!C448</f>
        <v>0</v>
      </c>
      <c r="O49" s="696"/>
      <c r="P49" s="770" t="str">
        <f t="shared" si="8"/>
        <v/>
      </c>
      <c r="Q49" s="369">
        <f t="shared" si="0"/>
        <v>45</v>
      </c>
    </row>
    <row r="50" spans="1:17" ht="15.75" thickBot="1" x14ac:dyDescent="0.3">
      <c r="A50" s="19"/>
      <c r="B50" s="374">
        <f t="shared" si="3"/>
        <v>46</v>
      </c>
      <c r="C50" s="441" t="s">
        <v>363</v>
      </c>
      <c r="D50" s="399"/>
      <c r="E50" s="731">
        <f>IFERROR((E35+E48),"")</f>
        <v>0</v>
      </c>
      <c r="F50" s="731">
        <f>SUM(F35,F48,F49)</f>
        <v>0</v>
      </c>
      <c r="G50" s="758"/>
      <c r="H50" s="759">
        <f>H35+H48-H49</f>
        <v>0</v>
      </c>
      <c r="I50" s="757"/>
      <c r="J50" s="768" t="str">
        <f t="shared" si="9"/>
        <v/>
      </c>
      <c r="K50" s="748">
        <f>IFERROR((K35+K48),"")</f>
        <v>0</v>
      </c>
      <c r="L50" s="748">
        <f>SUM(L35,L48,L49)</f>
        <v>0</v>
      </c>
      <c r="M50" s="749"/>
      <c r="N50" s="750">
        <f>N35+N48-N49</f>
        <v>0</v>
      </c>
      <c r="O50" s="764"/>
      <c r="P50" s="771" t="str">
        <f t="shared" si="8"/>
        <v/>
      </c>
      <c r="Q50" s="369">
        <f t="shared" si="0"/>
        <v>46</v>
      </c>
    </row>
    <row r="51" spans="1:17" ht="15.75" thickTop="1" x14ac:dyDescent="0.25">
      <c r="A51" s="19"/>
      <c r="B51" s="374">
        <f t="shared" si="3"/>
        <v>47</v>
      </c>
      <c r="C51" s="442" t="s">
        <v>200</v>
      </c>
      <c r="D51" s="490" t="s">
        <v>242</v>
      </c>
      <c r="E51" s="485" t="s">
        <v>285</v>
      </c>
      <c r="F51" s="485" t="s">
        <v>100</v>
      </c>
      <c r="G51" s="971" t="s">
        <v>243</v>
      </c>
      <c r="H51" s="971" t="s">
        <v>243</v>
      </c>
      <c r="I51" s="971"/>
      <c r="J51" s="754" t="s">
        <v>99</v>
      </c>
      <c r="K51" s="485" t="s">
        <v>285</v>
      </c>
      <c r="L51" s="485" t="s">
        <v>100</v>
      </c>
      <c r="M51" s="971" t="s">
        <v>243</v>
      </c>
      <c r="N51" s="971"/>
      <c r="O51" s="971"/>
      <c r="P51" s="772" t="s">
        <v>99</v>
      </c>
      <c r="Q51" s="369">
        <f t="shared" si="0"/>
        <v>47</v>
      </c>
    </row>
    <row r="52" spans="1:17" x14ac:dyDescent="0.25">
      <c r="A52" s="19"/>
      <c r="B52" s="374">
        <f t="shared" si="3"/>
        <v>48</v>
      </c>
      <c r="C52" s="428" t="s">
        <v>364</v>
      </c>
      <c r="D52" s="388" t="s">
        <v>365</v>
      </c>
      <c r="E52" s="735">
        <v>0</v>
      </c>
      <c r="F52" s="727">
        <f>CalcMonth!C316</f>
        <v>0</v>
      </c>
      <c r="G52" s="725"/>
      <c r="H52" s="727">
        <f>CalcMonth!B316</f>
        <v>0</v>
      </c>
      <c r="I52" s="694"/>
      <c r="J52" s="767" t="str">
        <f t="shared" ref="J52" si="11">IF(ISERROR(H52/F52),"",H52/F52)</f>
        <v/>
      </c>
      <c r="K52" s="765">
        <v>0</v>
      </c>
      <c r="L52" s="746">
        <f>CalcYear!C406</f>
        <v>0</v>
      </c>
      <c r="M52" s="747"/>
      <c r="N52" s="746">
        <f>CalcYear!B406</f>
        <v>0</v>
      </c>
      <c r="O52" s="763"/>
      <c r="P52" s="770" t="str">
        <f t="shared" ref="P52" si="12">IF(ISERROR(N52/L52),"",N52/L52)</f>
        <v/>
      </c>
      <c r="Q52" s="369">
        <f t="shared" si="0"/>
        <v>48</v>
      </c>
    </row>
    <row r="53" spans="1:17" x14ac:dyDescent="0.25">
      <c r="A53" s="19"/>
      <c r="B53" s="374">
        <f t="shared" si="3"/>
        <v>49</v>
      </c>
      <c r="C53" s="428" t="s">
        <v>366</v>
      </c>
      <c r="D53" s="374" t="s">
        <v>367</v>
      </c>
      <c r="E53" s="735">
        <v>0</v>
      </c>
      <c r="F53" s="727">
        <f>CalcMonth!C317</f>
        <v>0</v>
      </c>
      <c r="G53" s="725"/>
      <c r="H53" s="727">
        <f>CalcMonth!B317</f>
        <v>0</v>
      </c>
      <c r="I53" s="694"/>
      <c r="J53" s="767" t="str">
        <f t="shared" ref="J53:J55" si="13">IF(ISERROR(H53/F53),"",H53/F53)</f>
        <v/>
      </c>
      <c r="K53" s="765">
        <v>0</v>
      </c>
      <c r="L53" s="746">
        <f>CalcYear!C407</f>
        <v>0</v>
      </c>
      <c r="M53" s="747"/>
      <c r="N53" s="746">
        <f>CalcYear!B407</f>
        <v>0</v>
      </c>
      <c r="O53" s="763"/>
      <c r="P53" s="770" t="str">
        <f t="shared" ref="P53:P66" si="14">IF(ISERROR(N53/L53),"",N53/L53)</f>
        <v/>
      </c>
      <c r="Q53" s="369">
        <f t="shared" si="0"/>
        <v>49</v>
      </c>
    </row>
    <row r="54" spans="1:17" x14ac:dyDescent="0.25">
      <c r="A54" s="19"/>
      <c r="B54" s="374">
        <f t="shared" si="3"/>
        <v>50</v>
      </c>
      <c r="C54" s="428" t="s">
        <v>368</v>
      </c>
      <c r="D54" s="374" t="s">
        <v>369</v>
      </c>
      <c r="E54" s="756"/>
      <c r="F54" s="727">
        <f>CalcMonth!C318</f>
        <v>0</v>
      </c>
      <c r="G54" s="725"/>
      <c r="H54" s="727">
        <f>CalcMonth!B318</f>
        <v>0</v>
      </c>
      <c r="I54" s="694"/>
      <c r="J54" s="767" t="str">
        <f t="shared" si="13"/>
        <v/>
      </c>
      <c r="K54" s="756"/>
      <c r="L54" s="746">
        <f>CalcYear!C408</f>
        <v>0</v>
      </c>
      <c r="M54" s="747"/>
      <c r="N54" s="746">
        <f>CalcYear!B408</f>
        <v>0</v>
      </c>
      <c r="O54" s="763"/>
      <c r="P54" s="770" t="str">
        <f t="shared" si="14"/>
        <v/>
      </c>
      <c r="Q54" s="369">
        <f t="shared" si="0"/>
        <v>50</v>
      </c>
    </row>
    <row r="55" spans="1:17" x14ac:dyDescent="0.25">
      <c r="A55" s="19"/>
      <c r="B55" s="374">
        <f t="shared" si="3"/>
        <v>51</v>
      </c>
      <c r="C55" s="428" t="s">
        <v>370</v>
      </c>
      <c r="D55" s="374" t="s">
        <v>371</v>
      </c>
      <c r="E55" s="756"/>
      <c r="F55" s="727">
        <f>CalcMonth!C319</f>
        <v>0</v>
      </c>
      <c r="G55" s="725"/>
      <c r="H55" s="727">
        <f>CalcMonth!B319</f>
        <v>0</v>
      </c>
      <c r="I55" s="694"/>
      <c r="J55" s="767" t="str">
        <f t="shared" si="13"/>
        <v/>
      </c>
      <c r="K55" s="756"/>
      <c r="L55" s="746">
        <f>CalcYear!C409</f>
        <v>0</v>
      </c>
      <c r="M55" s="747"/>
      <c r="N55" s="746">
        <f>CalcYear!B409</f>
        <v>0</v>
      </c>
      <c r="O55" s="763"/>
      <c r="P55" s="770" t="str">
        <f t="shared" si="14"/>
        <v/>
      </c>
      <c r="Q55" s="369">
        <f t="shared" si="0"/>
        <v>51</v>
      </c>
    </row>
    <row r="56" spans="1:17" x14ac:dyDescent="0.25">
      <c r="A56" s="19"/>
      <c r="B56" s="374">
        <f t="shared" si="3"/>
        <v>52</v>
      </c>
      <c r="C56" s="439" t="s">
        <v>372</v>
      </c>
      <c r="D56" s="382"/>
      <c r="E56" s="731">
        <f>SUM(E52:E55)</f>
        <v>0</v>
      </c>
      <c r="F56" s="731">
        <f>SUM(F52:F55)</f>
        <v>0</v>
      </c>
      <c r="G56" s="733"/>
      <c r="H56" s="734">
        <f>SUM(H52:H55)</f>
        <v>0</v>
      </c>
      <c r="I56" s="757"/>
      <c r="J56" s="768" t="str">
        <f t="shared" ref="J56:J66" si="15">IF(ISERROR(H56/F56),"",H56/F56)</f>
        <v/>
      </c>
      <c r="K56" s="748">
        <f>SUM(K52:K55)</f>
        <v>0</v>
      </c>
      <c r="L56" s="748">
        <f>SUM(L52:L55)</f>
        <v>0</v>
      </c>
      <c r="M56" s="749"/>
      <c r="N56" s="750">
        <f>SUM(N52:N55)</f>
        <v>0</v>
      </c>
      <c r="O56" s="764"/>
      <c r="P56" s="771" t="str">
        <f t="shared" si="14"/>
        <v/>
      </c>
      <c r="Q56" s="369">
        <f t="shared" si="0"/>
        <v>52</v>
      </c>
    </row>
    <row r="57" spans="1:17" x14ac:dyDescent="0.25">
      <c r="A57" s="19"/>
      <c r="B57" s="374">
        <f t="shared" si="3"/>
        <v>53</v>
      </c>
      <c r="C57" s="428" t="s">
        <v>373</v>
      </c>
      <c r="D57" s="374" t="s">
        <v>374</v>
      </c>
      <c r="E57" s="735">
        <v>0</v>
      </c>
      <c r="F57" s="727">
        <f>CalcMonth!C320</f>
        <v>0</v>
      </c>
      <c r="G57" s="725"/>
      <c r="H57" s="727">
        <f>CalcMonth!B320</f>
        <v>0</v>
      </c>
      <c r="I57" s="694"/>
      <c r="J57" s="767" t="str">
        <f t="shared" si="15"/>
        <v/>
      </c>
      <c r="K57" s="765">
        <v>0</v>
      </c>
      <c r="L57" s="746">
        <f>CalcYear!C410</f>
        <v>0</v>
      </c>
      <c r="M57" s="747"/>
      <c r="N57" s="746">
        <f>CalcYear!B410</f>
        <v>0</v>
      </c>
      <c r="O57" s="763"/>
      <c r="P57" s="770" t="str">
        <f t="shared" ref="P57" si="16">IF(ISERROR(N57/L57),"",N57/L57)</f>
        <v/>
      </c>
      <c r="Q57" s="369">
        <f t="shared" si="0"/>
        <v>53</v>
      </c>
    </row>
    <row r="58" spans="1:17" x14ac:dyDescent="0.25">
      <c r="A58" s="19"/>
      <c r="B58" s="374">
        <f t="shared" si="3"/>
        <v>54</v>
      </c>
      <c r="C58" s="428" t="s">
        <v>375</v>
      </c>
      <c r="D58" s="374" t="s">
        <v>376</v>
      </c>
      <c r="E58" s="735">
        <v>0</v>
      </c>
      <c r="F58" s="727">
        <f>CalcMonth!C321</f>
        <v>0</v>
      </c>
      <c r="G58" s="725"/>
      <c r="H58" s="727">
        <f>CalcMonth!B321</f>
        <v>0</v>
      </c>
      <c r="I58" s="694"/>
      <c r="J58" s="767" t="str">
        <f t="shared" ref="J58:J60" si="17">IF(ISERROR(H58/F58),"",H58/F58)</f>
        <v/>
      </c>
      <c r="K58" s="765">
        <v>0</v>
      </c>
      <c r="L58" s="746">
        <f>CalcYear!C411</f>
        <v>0</v>
      </c>
      <c r="M58" s="747"/>
      <c r="N58" s="746">
        <f>CalcYear!B411</f>
        <v>0</v>
      </c>
      <c r="O58" s="763"/>
      <c r="P58" s="770" t="str">
        <f t="shared" ref="P58:P60" si="18">IF(ISERROR(N58/L58),"",N58/L58)</f>
        <v/>
      </c>
      <c r="Q58" s="369">
        <f t="shared" si="0"/>
        <v>54</v>
      </c>
    </row>
    <row r="59" spans="1:17" x14ac:dyDescent="0.25">
      <c r="A59" s="19"/>
      <c r="B59" s="374">
        <f t="shared" si="3"/>
        <v>55</v>
      </c>
      <c r="C59" s="428" t="s">
        <v>377</v>
      </c>
      <c r="D59" s="374" t="s">
        <v>378</v>
      </c>
      <c r="E59" s="756"/>
      <c r="F59" s="727">
        <f>CalcMonth!C322</f>
        <v>0</v>
      </c>
      <c r="G59" s="725"/>
      <c r="H59" s="727">
        <f>CalcMonth!B322</f>
        <v>0</v>
      </c>
      <c r="I59" s="694"/>
      <c r="J59" s="767" t="str">
        <f t="shared" si="17"/>
        <v/>
      </c>
      <c r="K59" s="756"/>
      <c r="L59" s="746">
        <f>CalcYear!C412</f>
        <v>0</v>
      </c>
      <c r="M59" s="747"/>
      <c r="N59" s="746">
        <f>CalcYear!B412</f>
        <v>0</v>
      </c>
      <c r="O59" s="763"/>
      <c r="P59" s="770" t="str">
        <f t="shared" si="18"/>
        <v/>
      </c>
      <c r="Q59" s="369">
        <f t="shared" si="0"/>
        <v>55</v>
      </c>
    </row>
    <row r="60" spans="1:17" x14ac:dyDescent="0.25">
      <c r="A60" s="19"/>
      <c r="B60" s="374">
        <f t="shared" si="3"/>
        <v>56</v>
      </c>
      <c r="C60" s="428" t="s">
        <v>379</v>
      </c>
      <c r="D60" s="374" t="s">
        <v>380</v>
      </c>
      <c r="E60" s="756"/>
      <c r="F60" s="727">
        <f>CalcMonth!C323</f>
        <v>0</v>
      </c>
      <c r="G60" s="725"/>
      <c r="H60" s="727">
        <f>CalcMonth!B323</f>
        <v>0</v>
      </c>
      <c r="I60" s="694"/>
      <c r="J60" s="767" t="str">
        <f t="shared" si="17"/>
        <v/>
      </c>
      <c r="K60" s="756"/>
      <c r="L60" s="746">
        <f>CalcYear!C413</f>
        <v>0</v>
      </c>
      <c r="M60" s="747"/>
      <c r="N60" s="746">
        <f>CalcYear!B413</f>
        <v>0</v>
      </c>
      <c r="O60" s="763"/>
      <c r="P60" s="770" t="str">
        <f t="shared" si="18"/>
        <v/>
      </c>
      <c r="Q60" s="369">
        <f t="shared" si="0"/>
        <v>56</v>
      </c>
    </row>
    <row r="61" spans="1:17" x14ac:dyDescent="0.25">
      <c r="A61" s="19"/>
      <c r="B61" s="374">
        <f t="shared" si="3"/>
        <v>57</v>
      </c>
      <c r="C61" s="439" t="s">
        <v>381</v>
      </c>
      <c r="D61" s="382"/>
      <c r="E61" s="731">
        <f>SUM(E57:E60)</f>
        <v>0</v>
      </c>
      <c r="F61" s="731">
        <f>SUM(F57:F60)</f>
        <v>0</v>
      </c>
      <c r="G61" s="733"/>
      <c r="H61" s="734">
        <f>SUM(H57:H60)</f>
        <v>0</v>
      </c>
      <c r="I61" s="757"/>
      <c r="J61" s="768" t="str">
        <f t="shared" si="15"/>
        <v/>
      </c>
      <c r="K61" s="748">
        <f>SUM(K57:K60)</f>
        <v>0</v>
      </c>
      <c r="L61" s="748">
        <f>SUM(L57:L60)</f>
        <v>0</v>
      </c>
      <c r="M61" s="749"/>
      <c r="N61" s="750">
        <f>SUM(N57:N60)</f>
        <v>0</v>
      </c>
      <c r="O61" s="764"/>
      <c r="P61" s="771" t="str">
        <f t="shared" si="14"/>
        <v/>
      </c>
      <c r="Q61" s="369">
        <f t="shared" si="0"/>
        <v>57</v>
      </c>
    </row>
    <row r="62" spans="1:17" x14ac:dyDescent="0.25">
      <c r="A62" s="19"/>
      <c r="B62" s="374">
        <f t="shared" si="3"/>
        <v>58</v>
      </c>
      <c r="C62" s="443" t="s">
        <v>382</v>
      </c>
      <c r="D62" s="374" t="s">
        <v>383</v>
      </c>
      <c r="E62" s="745" t="s">
        <v>384</v>
      </c>
      <c r="F62" s="745"/>
      <c r="G62" s="743" t="s">
        <v>25</v>
      </c>
      <c r="H62" s="744">
        <f>CalcMonth!C367</f>
        <v>0</v>
      </c>
      <c r="I62" s="727" t="s">
        <v>26</v>
      </c>
      <c r="J62" s="769" t="str">
        <f t="shared" si="15"/>
        <v/>
      </c>
      <c r="K62" s="745"/>
      <c r="L62" s="745"/>
      <c r="M62" s="695"/>
      <c r="N62" s="746">
        <f>CalcYear!C457</f>
        <v>0</v>
      </c>
      <c r="O62" s="696"/>
      <c r="P62" s="770" t="str">
        <f t="shared" si="14"/>
        <v/>
      </c>
      <c r="Q62" s="369">
        <f t="shared" si="0"/>
        <v>58</v>
      </c>
    </row>
    <row r="63" spans="1:17" x14ac:dyDescent="0.25">
      <c r="A63" s="19"/>
      <c r="B63" s="374">
        <f t="shared" si="3"/>
        <v>59</v>
      </c>
      <c r="C63" s="439" t="s">
        <v>385</v>
      </c>
      <c r="D63" s="382"/>
      <c r="E63" s="731">
        <f>SUM(E56,E61,E62)</f>
        <v>0</v>
      </c>
      <c r="F63" s="731">
        <f>SUM(F56,F61,F62)</f>
        <v>0</v>
      </c>
      <c r="G63" s="733"/>
      <c r="H63" s="731">
        <f>H56+H61-H62</f>
        <v>0</v>
      </c>
      <c r="I63" s="757"/>
      <c r="J63" s="768" t="str">
        <f t="shared" si="15"/>
        <v/>
      </c>
      <c r="K63" s="748">
        <f>SUM(K56,K61,K62)</f>
        <v>0</v>
      </c>
      <c r="L63" s="748">
        <f>SUM(L56,L61,L62)</f>
        <v>0</v>
      </c>
      <c r="M63" s="749"/>
      <c r="N63" s="750">
        <f>N56+N61-N62</f>
        <v>0</v>
      </c>
      <c r="O63" s="764"/>
      <c r="P63" s="771" t="str">
        <f t="shared" si="14"/>
        <v/>
      </c>
      <c r="Q63" s="369">
        <f t="shared" si="0"/>
        <v>59</v>
      </c>
    </row>
    <row r="64" spans="1:17" x14ac:dyDescent="0.25">
      <c r="A64" s="19"/>
      <c r="B64" s="374">
        <f t="shared" si="3"/>
        <v>60</v>
      </c>
      <c r="C64" s="439" t="s">
        <v>386</v>
      </c>
      <c r="D64" s="400"/>
      <c r="E64" s="731">
        <f>SUM(E50,E63)</f>
        <v>0</v>
      </c>
      <c r="F64" s="731">
        <f>SUM(F50,F63)</f>
        <v>0</v>
      </c>
      <c r="G64" s="733"/>
      <c r="H64" s="734">
        <f>SUM(H50,H63)</f>
        <v>0</v>
      </c>
      <c r="I64" s="757"/>
      <c r="J64" s="768" t="str">
        <f t="shared" si="15"/>
        <v/>
      </c>
      <c r="K64" s="748">
        <f>SUM(K50,K63)</f>
        <v>0</v>
      </c>
      <c r="L64" s="748">
        <f>SUM(L50,L63)</f>
        <v>0</v>
      </c>
      <c r="M64" s="749"/>
      <c r="N64" s="750">
        <f>SUM(N50,N63)</f>
        <v>0</v>
      </c>
      <c r="O64" s="764"/>
      <c r="P64" s="771" t="str">
        <f t="shared" si="14"/>
        <v/>
      </c>
      <c r="Q64" s="369">
        <f t="shared" si="0"/>
        <v>60</v>
      </c>
    </row>
    <row r="65" spans="1:17" x14ac:dyDescent="0.25">
      <c r="A65" s="19"/>
      <c r="B65" s="374">
        <f t="shared" si="3"/>
        <v>61</v>
      </c>
      <c r="C65" s="433" t="s">
        <v>387</v>
      </c>
      <c r="D65" s="382"/>
      <c r="E65" s="731">
        <f>SUM(E17,E64)</f>
        <v>0</v>
      </c>
      <c r="F65" s="731">
        <f>SUM(F17,F64)</f>
        <v>0</v>
      </c>
      <c r="G65" s="733"/>
      <c r="H65" s="734">
        <f>SUM(H17,H64)</f>
        <v>0</v>
      </c>
      <c r="I65" s="757"/>
      <c r="J65" s="768" t="str">
        <f t="shared" si="15"/>
        <v/>
      </c>
      <c r="K65" s="748">
        <f>SUM(K17,K64)</f>
        <v>0</v>
      </c>
      <c r="L65" s="748">
        <f>SUM(L17,L64)</f>
        <v>0</v>
      </c>
      <c r="M65" s="749"/>
      <c r="N65" s="750">
        <f>SUM(N17,N64)</f>
        <v>0</v>
      </c>
      <c r="O65" s="764"/>
      <c r="P65" s="771" t="str">
        <f t="shared" si="14"/>
        <v/>
      </c>
      <c r="Q65" s="369">
        <f t="shared" si="0"/>
        <v>61</v>
      </c>
    </row>
    <row r="66" spans="1:17" x14ac:dyDescent="0.25">
      <c r="A66" s="19"/>
      <c r="B66" s="374">
        <f t="shared" si="3"/>
        <v>62</v>
      </c>
      <c r="C66" s="439" t="s">
        <v>1109</v>
      </c>
      <c r="D66" s="401"/>
      <c r="E66" s="761"/>
      <c r="F66" s="731">
        <f>SUM('Page 4'!F23,'Page 4'!F46,'Page 5'!F65)</f>
        <v>0</v>
      </c>
      <c r="G66" s="733"/>
      <c r="H66" s="734">
        <f>SUM('Page 4'!H23,'Page 4'!H46,'Page 5'!H65)</f>
        <v>0</v>
      </c>
      <c r="I66" s="757"/>
      <c r="J66" s="768" t="str">
        <f t="shared" si="15"/>
        <v/>
      </c>
      <c r="K66" s="761"/>
      <c r="L66" s="748">
        <f>SUM('Page 4'!L23,'Page 4'!L46,'Page 5'!L65)</f>
        <v>0</v>
      </c>
      <c r="M66" s="749"/>
      <c r="N66" s="750">
        <f>SUM('Page 4'!N23,'Page 4'!N46,'Page 5'!N65)</f>
        <v>0</v>
      </c>
      <c r="O66" s="764"/>
      <c r="P66" s="771" t="str">
        <f t="shared" si="14"/>
        <v/>
      </c>
      <c r="Q66" s="374">
        <f t="shared" si="0"/>
        <v>62</v>
      </c>
    </row>
  </sheetData>
  <sheetProtection insertHyperlinks="0" selectLockedCells="1"/>
  <mergeCells count="8">
    <mergeCell ref="G51:I51"/>
    <mergeCell ref="M51:O51"/>
    <mergeCell ref="D2:O2"/>
    <mergeCell ref="K3:P3"/>
    <mergeCell ref="G4:I4"/>
    <mergeCell ref="M4:O4"/>
    <mergeCell ref="G18:I18"/>
    <mergeCell ref="M18:O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1A8C-340F-445E-8BEA-DC0A3CDBF820}">
  <sheetPr codeName="Sheet17"/>
  <dimension ref="A1:AZ46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42578125" bestFit="1" customWidth="1"/>
    <col min="2" max="2" width="68.5703125" bestFit="1" customWidth="1"/>
  </cols>
  <sheetData>
    <row r="1" spans="1:52" x14ac:dyDescent="0.25">
      <c r="A1" s="555" t="s">
        <v>508</v>
      </c>
      <c r="B1" t="s">
        <v>62</v>
      </c>
      <c r="C1" t="s">
        <v>1089</v>
      </c>
      <c r="D1" t="s">
        <v>1090</v>
      </c>
      <c r="E1" t="s">
        <v>1091</v>
      </c>
      <c r="F1" t="s">
        <v>1092</v>
      </c>
      <c r="G1" t="s">
        <v>1093</v>
      </c>
      <c r="H1" t="s">
        <v>1094</v>
      </c>
      <c r="I1" t="s">
        <v>1095</v>
      </c>
      <c r="J1" t="s">
        <v>1096</v>
      </c>
      <c r="K1" t="s">
        <v>1097</v>
      </c>
      <c r="L1" t="s">
        <v>1098</v>
      </c>
    </row>
    <row r="2" spans="1:52" x14ac:dyDescent="0.25">
      <c r="A2" s="555">
        <v>200</v>
      </c>
      <c r="B2" t="s">
        <v>428</v>
      </c>
      <c r="C2" s="555"/>
      <c r="D2" s="555"/>
      <c r="E2" s="555"/>
      <c r="F2" s="555"/>
      <c r="G2" s="555"/>
      <c r="H2" s="555"/>
      <c r="I2" s="555"/>
      <c r="J2" s="555"/>
    </row>
    <row r="3" spans="1:52" x14ac:dyDescent="0.25">
      <c r="A3" s="555">
        <v>201</v>
      </c>
      <c r="B3" t="s">
        <v>429</v>
      </c>
      <c r="C3" s="555"/>
      <c r="D3" s="555"/>
      <c r="E3" s="555"/>
      <c r="F3" s="555"/>
      <c r="G3" s="555"/>
      <c r="H3" s="555"/>
      <c r="I3" s="555"/>
      <c r="J3" s="555"/>
    </row>
    <row r="4" spans="1:52" x14ac:dyDescent="0.25">
      <c r="A4" s="555">
        <v>202</v>
      </c>
      <c r="B4" t="s">
        <v>431</v>
      </c>
      <c r="C4" s="555"/>
      <c r="D4" s="555"/>
      <c r="J4" s="555"/>
    </row>
    <row r="5" spans="1:52" x14ac:dyDescent="0.25">
      <c r="A5" s="555">
        <v>205</v>
      </c>
      <c r="B5" t="s">
        <v>430</v>
      </c>
      <c r="C5" s="555"/>
      <c r="D5" s="555"/>
      <c r="E5" s="555"/>
      <c r="F5" s="555"/>
      <c r="G5" s="555"/>
      <c r="H5" s="555"/>
      <c r="I5" s="555"/>
      <c r="J5" s="555"/>
    </row>
    <row r="6" spans="1:52" x14ac:dyDescent="0.25">
      <c r="A6" s="555">
        <v>210</v>
      </c>
      <c r="B6" t="s">
        <v>432</v>
      </c>
      <c r="C6" s="555"/>
      <c r="D6" s="555"/>
      <c r="E6" s="555"/>
      <c r="F6" s="555"/>
      <c r="G6" s="555"/>
      <c r="H6" s="555"/>
      <c r="I6" s="555"/>
      <c r="J6" s="555"/>
    </row>
    <row r="7" spans="1:52" x14ac:dyDescent="0.25">
      <c r="A7" s="555">
        <v>220</v>
      </c>
      <c r="B7" t="s">
        <v>433</v>
      </c>
      <c r="C7" s="555"/>
      <c r="D7" s="555"/>
      <c r="F7" s="555"/>
      <c r="G7" s="555"/>
      <c r="H7" s="555"/>
      <c r="I7" s="555"/>
      <c r="J7" s="555"/>
    </row>
    <row r="8" spans="1:52" x14ac:dyDescent="0.25">
      <c r="A8" s="555">
        <v>221</v>
      </c>
      <c r="B8" t="s">
        <v>434</v>
      </c>
      <c r="C8" s="555"/>
      <c r="D8" s="555"/>
      <c r="E8" s="555"/>
      <c r="F8" s="555"/>
      <c r="G8" s="555"/>
      <c r="H8" s="555"/>
      <c r="I8" s="555"/>
      <c r="J8" s="555"/>
    </row>
    <row r="9" spans="1:52" x14ac:dyDescent="0.25">
      <c r="A9" s="555">
        <v>222</v>
      </c>
      <c r="B9" t="s">
        <v>435</v>
      </c>
      <c r="C9" s="555"/>
      <c r="D9" s="555"/>
      <c r="E9" s="555"/>
      <c r="F9" s="555"/>
      <c r="G9" s="555"/>
      <c r="H9" s="555"/>
      <c r="I9" s="555"/>
      <c r="J9" s="555"/>
    </row>
    <row r="10" spans="1:52" x14ac:dyDescent="0.25">
      <c r="A10" s="555">
        <v>223</v>
      </c>
      <c r="B10" t="s">
        <v>436</v>
      </c>
      <c r="C10" s="555"/>
      <c r="D10" s="555"/>
      <c r="E10" s="555"/>
      <c r="F10" s="555"/>
      <c r="G10" s="555"/>
      <c r="H10" s="555"/>
      <c r="I10" s="555"/>
      <c r="J10" s="555"/>
    </row>
    <row r="11" spans="1:52" x14ac:dyDescent="0.25">
      <c r="A11" s="555">
        <v>340</v>
      </c>
      <c r="B11" t="s">
        <v>437</v>
      </c>
      <c r="C11" s="555"/>
      <c r="D11" s="555"/>
      <c r="E11" s="555"/>
      <c r="F11" s="555"/>
      <c r="G11" s="555"/>
      <c r="H11" s="555"/>
      <c r="I11" s="555"/>
      <c r="J11" s="555"/>
    </row>
    <row r="12" spans="1:52" x14ac:dyDescent="0.25">
      <c r="A12" s="555" t="s">
        <v>388</v>
      </c>
      <c r="B12" t="s">
        <v>509</v>
      </c>
      <c r="C12" s="555"/>
      <c r="D12" s="555"/>
      <c r="E12" s="555"/>
      <c r="F12" s="555"/>
      <c r="G12" s="555"/>
      <c r="H12" s="555"/>
      <c r="I12" s="555"/>
      <c r="J12" s="555"/>
      <c r="M12" s="791"/>
      <c r="N12" s="791"/>
      <c r="O12" s="791"/>
      <c r="P12" s="791"/>
      <c r="Q12" s="791"/>
      <c r="R12" s="791"/>
      <c r="S12" s="791"/>
      <c r="T12" s="791"/>
      <c r="U12" s="791"/>
      <c r="V12" s="791"/>
      <c r="W12" s="791"/>
      <c r="X12" s="791"/>
      <c r="Y12" s="791"/>
      <c r="Z12" s="791"/>
      <c r="AA12" s="791"/>
      <c r="AB12" s="791"/>
      <c r="AC12" s="791"/>
      <c r="AD12" s="791"/>
      <c r="AE12" s="791"/>
      <c r="AF12" s="791"/>
      <c r="AG12" s="791"/>
      <c r="AH12" s="791"/>
      <c r="AI12" s="791"/>
      <c r="AJ12" s="791"/>
      <c r="AK12" s="791"/>
      <c r="AL12" s="791"/>
      <c r="AM12" s="791"/>
      <c r="AN12" s="791"/>
      <c r="AO12" s="791"/>
      <c r="AP12" s="791"/>
      <c r="AQ12" s="791"/>
      <c r="AR12" s="791"/>
      <c r="AS12" s="791"/>
      <c r="AT12" s="791"/>
      <c r="AU12" s="791"/>
      <c r="AV12" s="791"/>
      <c r="AW12" s="791"/>
      <c r="AX12" s="791"/>
      <c r="AY12" s="791"/>
      <c r="AZ12" s="791"/>
    </row>
    <row r="13" spans="1:52" x14ac:dyDescent="0.25">
      <c r="A13" s="555" t="s">
        <v>389</v>
      </c>
      <c r="B13" t="s">
        <v>510</v>
      </c>
      <c r="C13" s="555"/>
      <c r="D13" s="555"/>
      <c r="J13" s="555"/>
      <c r="K13" s="791"/>
      <c r="L13" s="791"/>
    </row>
    <row r="14" spans="1:52" x14ac:dyDescent="0.25">
      <c r="A14" s="555">
        <v>237</v>
      </c>
      <c r="B14" t="s">
        <v>511</v>
      </c>
      <c r="C14" s="555"/>
      <c r="D14" s="555"/>
      <c r="E14" s="555"/>
      <c r="F14" s="555"/>
      <c r="G14" s="555"/>
      <c r="H14" s="555"/>
      <c r="I14" s="555"/>
      <c r="J14" s="555"/>
    </row>
    <row r="15" spans="1:52" x14ac:dyDescent="0.25">
      <c r="A15" s="555">
        <v>238</v>
      </c>
      <c r="B15" t="s">
        <v>512</v>
      </c>
      <c r="C15" s="555"/>
      <c r="D15" s="555"/>
      <c r="E15" s="555"/>
      <c r="F15" s="555"/>
      <c r="G15" s="555"/>
      <c r="H15" s="555"/>
      <c r="I15" s="555"/>
      <c r="J15" s="555"/>
    </row>
    <row r="16" spans="1:52" x14ac:dyDescent="0.25">
      <c r="A16" s="555" t="s">
        <v>408</v>
      </c>
      <c r="B16" t="s">
        <v>513</v>
      </c>
      <c r="C16" s="555"/>
      <c r="D16" s="555"/>
      <c r="E16" s="555"/>
      <c r="F16" s="555"/>
      <c r="G16" s="555"/>
      <c r="H16" s="555"/>
      <c r="I16" s="555"/>
      <c r="J16" s="555"/>
    </row>
    <row r="17" spans="1:42" x14ac:dyDescent="0.25">
      <c r="A17" s="555" t="s">
        <v>390</v>
      </c>
      <c r="B17" t="s">
        <v>514</v>
      </c>
      <c r="C17" s="555"/>
      <c r="D17" s="555"/>
      <c r="E17" s="555"/>
      <c r="F17" s="555"/>
      <c r="G17" s="555"/>
      <c r="H17" s="555"/>
      <c r="I17" s="555"/>
      <c r="J17" s="555"/>
      <c r="M17" s="791"/>
      <c r="N17" s="791"/>
      <c r="O17" s="791"/>
      <c r="P17" s="791"/>
      <c r="Q17" s="791"/>
      <c r="R17" s="791"/>
      <c r="S17" s="791"/>
      <c r="T17" s="791"/>
      <c r="U17" s="791"/>
      <c r="V17" s="791"/>
      <c r="W17" s="791"/>
      <c r="X17" s="791"/>
      <c r="Y17" s="791"/>
      <c r="Z17" s="791"/>
      <c r="AA17" s="791"/>
      <c r="AB17" s="791"/>
      <c r="AC17" s="791"/>
      <c r="AD17" s="791"/>
      <c r="AE17" s="791"/>
      <c r="AF17" s="791"/>
      <c r="AG17" s="791"/>
      <c r="AH17" s="791"/>
      <c r="AI17" s="791"/>
      <c r="AJ17" s="791"/>
      <c r="AK17" s="791"/>
      <c r="AL17" s="791"/>
      <c r="AM17" s="791"/>
      <c r="AN17" s="791"/>
      <c r="AO17" s="791"/>
      <c r="AP17" s="791"/>
    </row>
    <row r="18" spans="1:42" x14ac:dyDescent="0.25">
      <c r="A18" s="555" t="s">
        <v>391</v>
      </c>
      <c r="B18" t="s">
        <v>515</v>
      </c>
      <c r="C18" s="555"/>
      <c r="D18" s="555"/>
      <c r="F18" s="555"/>
      <c r="G18" s="555"/>
      <c r="H18" s="555"/>
      <c r="I18" s="555"/>
      <c r="J18" s="555"/>
      <c r="K18" s="791"/>
      <c r="L18" s="791"/>
    </row>
    <row r="19" spans="1:42" x14ac:dyDescent="0.25">
      <c r="A19" s="555">
        <v>241</v>
      </c>
      <c r="B19" t="s">
        <v>516</v>
      </c>
      <c r="C19" s="555"/>
      <c r="D19" s="555"/>
      <c r="E19" s="555"/>
      <c r="F19" s="555"/>
      <c r="G19" s="555"/>
      <c r="H19" s="555"/>
      <c r="I19" s="555"/>
      <c r="J19" s="555"/>
    </row>
    <row r="20" spans="1:42" x14ac:dyDescent="0.25">
      <c r="A20" s="555" t="s">
        <v>392</v>
      </c>
      <c r="B20" t="s">
        <v>446</v>
      </c>
      <c r="C20" s="555"/>
      <c r="D20" s="555"/>
      <c r="E20" s="555"/>
      <c r="F20" s="555"/>
      <c r="G20" s="555"/>
      <c r="H20" s="555"/>
      <c r="I20" s="555"/>
      <c r="J20" s="555"/>
      <c r="M20" s="791"/>
      <c r="N20" s="791"/>
      <c r="O20" s="791"/>
      <c r="P20" s="791"/>
      <c r="Q20" s="791"/>
      <c r="R20" s="791"/>
      <c r="S20" s="791"/>
      <c r="T20" s="791"/>
      <c r="U20" s="791"/>
    </row>
    <row r="21" spans="1:42" x14ac:dyDescent="0.25">
      <c r="A21" s="555" t="s">
        <v>393</v>
      </c>
      <c r="B21" t="s">
        <v>447</v>
      </c>
      <c r="C21" s="555"/>
      <c r="D21" s="555"/>
      <c r="E21" s="555"/>
      <c r="F21" s="555"/>
      <c r="G21" s="555"/>
      <c r="H21" s="555"/>
      <c r="I21" s="555"/>
      <c r="J21" s="555"/>
      <c r="K21" s="791"/>
      <c r="L21" s="791"/>
    </row>
    <row r="22" spans="1:42" x14ac:dyDescent="0.25">
      <c r="A22" s="555" t="s">
        <v>396</v>
      </c>
      <c r="B22" t="s">
        <v>448</v>
      </c>
      <c r="C22" s="555"/>
      <c r="D22" s="555"/>
      <c r="E22" s="555"/>
      <c r="F22" s="555"/>
      <c r="G22" s="555"/>
      <c r="H22" s="555"/>
      <c r="I22" s="555"/>
      <c r="J22" s="555"/>
    </row>
    <row r="23" spans="1:42" x14ac:dyDescent="0.25">
      <c r="A23" s="555" t="s">
        <v>397</v>
      </c>
      <c r="B23" t="s">
        <v>449</v>
      </c>
      <c r="C23" s="555"/>
      <c r="D23" s="555"/>
      <c r="E23" s="555"/>
      <c r="F23" s="555"/>
      <c r="G23" s="555"/>
      <c r="H23" s="555"/>
      <c r="I23" s="555"/>
      <c r="J23" s="555"/>
    </row>
    <row r="24" spans="1:42" x14ac:dyDescent="0.25">
      <c r="A24" s="555" t="s">
        <v>394</v>
      </c>
      <c r="B24" t="s">
        <v>450</v>
      </c>
      <c r="C24" s="555"/>
      <c r="D24" s="555"/>
      <c r="E24" s="555"/>
      <c r="F24" s="555"/>
      <c r="G24" s="555"/>
      <c r="H24" s="555"/>
      <c r="I24" s="555"/>
      <c r="J24" s="555"/>
    </row>
    <row r="25" spans="1:42" x14ac:dyDescent="0.25">
      <c r="A25" s="555" t="s">
        <v>395</v>
      </c>
      <c r="B25" t="s">
        <v>451</v>
      </c>
      <c r="C25" s="555"/>
      <c r="F25" s="555"/>
      <c r="G25" s="555"/>
      <c r="H25" s="555"/>
      <c r="I25" s="555"/>
      <c r="J25" s="555"/>
    </row>
    <row r="26" spans="1:42" x14ac:dyDescent="0.25">
      <c r="A26" s="555">
        <v>242</v>
      </c>
      <c r="B26" t="s">
        <v>452</v>
      </c>
      <c r="C26" s="555"/>
      <c r="D26" s="555"/>
      <c r="E26" s="555"/>
      <c r="F26" s="555"/>
      <c r="G26" s="555"/>
      <c r="H26" s="555"/>
      <c r="I26" s="555"/>
      <c r="J26" s="555"/>
    </row>
    <row r="27" spans="1:42" x14ac:dyDescent="0.25">
      <c r="A27" s="555">
        <v>244</v>
      </c>
      <c r="B27" t="s">
        <v>453</v>
      </c>
      <c r="C27" s="555"/>
      <c r="D27" s="555"/>
      <c r="E27" s="555"/>
      <c r="F27" s="555"/>
      <c r="G27" s="555"/>
      <c r="H27" s="555"/>
      <c r="I27" s="555"/>
      <c r="J27" s="555"/>
    </row>
    <row r="28" spans="1:42" x14ac:dyDescent="0.25">
      <c r="A28" s="555" t="s">
        <v>412</v>
      </c>
      <c r="B28" t="s">
        <v>454</v>
      </c>
      <c r="C28" s="555"/>
      <c r="D28" s="555"/>
      <c r="E28" s="555"/>
      <c r="F28" s="555"/>
      <c r="G28" s="555"/>
      <c r="H28" s="555"/>
      <c r="I28" s="555"/>
      <c r="J28" s="555"/>
    </row>
    <row r="29" spans="1:42" x14ac:dyDescent="0.25">
      <c r="A29" s="555">
        <v>245</v>
      </c>
      <c r="B29" t="s">
        <v>455</v>
      </c>
      <c r="C29" s="555"/>
      <c r="F29" s="555"/>
      <c r="G29" s="555"/>
      <c r="H29" s="555"/>
      <c r="I29" s="555"/>
      <c r="J29" s="555"/>
    </row>
    <row r="30" spans="1:42" x14ac:dyDescent="0.25">
      <c r="A30" s="555">
        <v>246</v>
      </c>
      <c r="B30" t="s">
        <v>456</v>
      </c>
      <c r="C30" s="555"/>
      <c r="D30" s="555"/>
      <c r="E30" s="555"/>
      <c r="F30" s="555"/>
      <c r="G30" s="555"/>
      <c r="H30" s="555"/>
      <c r="I30" s="555"/>
      <c r="J30" s="555"/>
    </row>
    <row r="31" spans="1:42" x14ac:dyDescent="0.25">
      <c r="A31" s="555">
        <v>247</v>
      </c>
      <c r="B31" t="s">
        <v>457</v>
      </c>
      <c r="C31" s="555"/>
      <c r="D31" s="555"/>
      <c r="E31" s="555"/>
      <c r="F31" s="555"/>
      <c r="G31" s="555"/>
      <c r="H31" s="555"/>
      <c r="I31" s="555"/>
      <c r="J31" s="555"/>
    </row>
    <row r="32" spans="1:42" x14ac:dyDescent="0.25">
      <c r="A32" s="555">
        <v>248</v>
      </c>
      <c r="B32" t="s">
        <v>458</v>
      </c>
      <c r="C32" s="555"/>
      <c r="D32" s="555"/>
      <c r="E32" s="555"/>
      <c r="F32" s="555"/>
      <c r="G32" s="555"/>
      <c r="H32" s="555"/>
      <c r="I32" s="555"/>
      <c r="J32" s="555"/>
    </row>
    <row r="33" spans="1:10" x14ac:dyDescent="0.25">
      <c r="A33" s="555">
        <v>249</v>
      </c>
      <c r="B33" t="s">
        <v>459</v>
      </c>
      <c r="C33" s="555"/>
      <c r="D33" s="555"/>
      <c r="E33" s="555"/>
      <c r="F33" s="555"/>
      <c r="G33" s="555"/>
      <c r="H33" s="555"/>
      <c r="I33" s="555"/>
      <c r="J33" s="555"/>
    </row>
    <row r="34" spans="1:10" x14ac:dyDescent="0.25">
      <c r="A34" s="555">
        <v>250</v>
      </c>
      <c r="B34" t="s">
        <v>460</v>
      </c>
      <c r="C34" s="555"/>
      <c r="D34" s="555"/>
      <c r="E34" s="555"/>
      <c r="F34" s="555"/>
      <c r="G34" s="555"/>
      <c r="H34" s="555"/>
      <c r="I34" s="555"/>
      <c r="J34" s="555"/>
    </row>
    <row r="35" spans="1:10" x14ac:dyDescent="0.25">
      <c r="A35" s="555">
        <v>260</v>
      </c>
      <c r="B35" t="s">
        <v>462</v>
      </c>
      <c r="C35" s="555"/>
      <c r="D35" s="555"/>
      <c r="E35" s="555"/>
      <c r="F35" s="555"/>
      <c r="G35" s="555"/>
      <c r="H35" s="555"/>
      <c r="I35" s="555"/>
      <c r="J35" s="555"/>
    </row>
    <row r="36" spans="1:10" x14ac:dyDescent="0.25">
      <c r="A36" s="555">
        <v>262</v>
      </c>
      <c r="B36" t="s">
        <v>461</v>
      </c>
      <c r="C36" s="555"/>
      <c r="D36" s="555"/>
      <c r="E36" s="555"/>
      <c r="F36" s="555"/>
      <c r="G36" s="555"/>
      <c r="H36" s="555"/>
      <c r="I36" s="555"/>
      <c r="J36" s="555"/>
    </row>
    <row r="37" spans="1:10" x14ac:dyDescent="0.25">
      <c r="A37" s="555">
        <v>264</v>
      </c>
      <c r="B37" t="s">
        <v>463</v>
      </c>
      <c r="C37" s="555"/>
      <c r="D37" s="555"/>
      <c r="E37" s="555"/>
      <c r="F37" s="555"/>
      <c r="G37" s="555"/>
      <c r="H37" s="555"/>
      <c r="I37" s="555"/>
      <c r="J37" s="555"/>
    </row>
    <row r="38" spans="1:10" x14ac:dyDescent="0.25">
      <c r="A38" s="555">
        <v>270</v>
      </c>
      <c r="B38" t="s">
        <v>464</v>
      </c>
      <c r="C38" s="555"/>
      <c r="F38" s="555"/>
      <c r="G38" s="555"/>
      <c r="H38" s="555"/>
      <c r="I38" s="555"/>
      <c r="J38" s="555"/>
    </row>
    <row r="39" spans="1:10" x14ac:dyDescent="0.25">
      <c r="A39" s="555">
        <v>280</v>
      </c>
      <c r="B39" t="s">
        <v>517</v>
      </c>
      <c r="C39" s="555"/>
      <c r="D39" s="555"/>
      <c r="E39" s="555"/>
      <c r="F39" s="555"/>
      <c r="G39" s="555"/>
      <c r="H39" s="555"/>
      <c r="I39" s="555"/>
      <c r="J39" s="555"/>
    </row>
    <row r="40" spans="1:10" x14ac:dyDescent="0.25">
      <c r="A40" s="555">
        <v>281</v>
      </c>
      <c r="B40" t="s">
        <v>518</v>
      </c>
      <c r="C40" s="555"/>
      <c r="D40" s="555"/>
      <c r="E40" s="555"/>
      <c r="F40" s="555"/>
      <c r="G40" s="555"/>
      <c r="H40" s="555"/>
      <c r="I40" s="555"/>
      <c r="J40" s="555"/>
    </row>
    <row r="41" spans="1:10" x14ac:dyDescent="0.25">
      <c r="A41" s="555">
        <v>282</v>
      </c>
      <c r="B41" t="s">
        <v>519</v>
      </c>
      <c r="C41" s="555"/>
      <c r="D41" s="555"/>
      <c r="E41" s="555"/>
      <c r="F41" s="555"/>
      <c r="G41" s="555"/>
      <c r="H41" s="555"/>
      <c r="I41" s="555"/>
      <c r="J41" s="555"/>
    </row>
    <row r="42" spans="1:10" x14ac:dyDescent="0.25">
      <c r="A42" s="555">
        <v>284</v>
      </c>
      <c r="B42" t="s">
        <v>520</v>
      </c>
      <c r="C42" s="555"/>
      <c r="D42" s="555"/>
      <c r="E42" s="555"/>
      <c r="F42" s="555"/>
      <c r="G42" s="555"/>
      <c r="H42" s="555"/>
      <c r="I42" s="555"/>
      <c r="J42" s="555"/>
    </row>
    <row r="43" spans="1:10" x14ac:dyDescent="0.25">
      <c r="A43" s="555">
        <v>285</v>
      </c>
      <c r="B43" t="s">
        <v>521</v>
      </c>
      <c r="C43" s="555"/>
      <c r="D43" s="555"/>
      <c r="E43" s="555"/>
      <c r="F43" s="555"/>
      <c r="G43" s="555"/>
      <c r="H43" s="555"/>
      <c r="I43" s="555"/>
      <c r="J43" s="555"/>
    </row>
    <row r="44" spans="1:10" x14ac:dyDescent="0.25">
      <c r="A44" s="555">
        <v>286</v>
      </c>
      <c r="B44" t="s">
        <v>522</v>
      </c>
      <c r="C44" s="555"/>
      <c r="D44" s="555"/>
      <c r="E44" s="555"/>
      <c r="F44" s="555"/>
      <c r="G44" s="555"/>
      <c r="H44" s="555"/>
      <c r="I44" s="555"/>
      <c r="J44" s="555"/>
    </row>
    <row r="45" spans="1:10" x14ac:dyDescent="0.25">
      <c r="A45" s="555">
        <v>287</v>
      </c>
      <c r="B45" t="s">
        <v>523</v>
      </c>
      <c r="C45" s="555"/>
      <c r="D45" s="555"/>
      <c r="E45" s="555"/>
      <c r="F45" s="555"/>
      <c r="G45" s="555"/>
      <c r="H45" s="555"/>
      <c r="I45" s="555"/>
      <c r="J45" s="555"/>
    </row>
    <row r="46" spans="1:10" x14ac:dyDescent="0.25">
      <c r="A46" s="555">
        <v>351</v>
      </c>
      <c r="B46" t="s">
        <v>524</v>
      </c>
      <c r="C46" s="555"/>
      <c r="D46" s="555"/>
      <c r="E46" s="555"/>
      <c r="F46" s="555"/>
      <c r="G46" s="555"/>
      <c r="H46" s="555"/>
      <c r="I46" s="555"/>
      <c r="J46" s="555"/>
    </row>
    <row r="47" spans="1:10" x14ac:dyDescent="0.25">
      <c r="A47" s="555">
        <v>352</v>
      </c>
      <c r="B47" t="s">
        <v>525</v>
      </c>
      <c r="C47" s="555"/>
      <c r="D47" s="555"/>
      <c r="E47" s="555"/>
      <c r="F47" s="555"/>
      <c r="G47" s="555"/>
      <c r="H47" s="555"/>
      <c r="I47" s="555"/>
      <c r="J47" s="555"/>
    </row>
    <row r="48" spans="1:10" x14ac:dyDescent="0.25">
      <c r="A48" s="555">
        <v>354</v>
      </c>
      <c r="B48" t="s">
        <v>526</v>
      </c>
      <c r="C48" s="555"/>
      <c r="D48" s="555"/>
      <c r="E48" s="555"/>
      <c r="F48" s="555"/>
      <c r="G48" s="555"/>
      <c r="H48" s="555"/>
      <c r="I48" s="555"/>
      <c r="J48" s="555"/>
    </row>
    <row r="49" spans="1:22" x14ac:dyDescent="0.25">
      <c r="A49" s="555">
        <v>355</v>
      </c>
      <c r="B49" t="s">
        <v>527</v>
      </c>
      <c r="C49" s="555"/>
      <c r="D49" s="555"/>
      <c r="E49" s="555"/>
      <c r="F49" s="555"/>
      <c r="G49" s="555"/>
      <c r="H49" s="555"/>
      <c r="I49" s="555"/>
      <c r="J49" s="555"/>
    </row>
    <row r="50" spans="1:22" x14ac:dyDescent="0.25">
      <c r="A50" s="555">
        <v>356</v>
      </c>
      <c r="B50" t="s">
        <v>528</v>
      </c>
      <c r="C50" s="555"/>
      <c r="D50" s="555"/>
      <c r="E50" s="555"/>
      <c r="F50" s="555"/>
      <c r="G50" s="555"/>
      <c r="H50" s="555"/>
      <c r="I50" s="555"/>
      <c r="J50" s="555"/>
    </row>
    <row r="51" spans="1:22" x14ac:dyDescent="0.25">
      <c r="A51" s="555">
        <v>357</v>
      </c>
      <c r="B51" t="s">
        <v>529</v>
      </c>
      <c r="C51" s="555"/>
      <c r="D51" s="555"/>
      <c r="E51" s="555"/>
      <c r="F51" s="555"/>
      <c r="G51" s="555"/>
      <c r="H51" s="555"/>
      <c r="I51" s="555"/>
      <c r="J51" s="555"/>
    </row>
    <row r="52" spans="1:22" x14ac:dyDescent="0.25">
      <c r="A52" s="555">
        <v>290</v>
      </c>
      <c r="B52" t="s">
        <v>465</v>
      </c>
      <c r="C52" s="555"/>
      <c r="H52" s="555"/>
      <c r="I52" s="555"/>
      <c r="J52" s="555"/>
    </row>
    <row r="53" spans="1:22" x14ac:dyDescent="0.25">
      <c r="A53" s="555">
        <v>291</v>
      </c>
      <c r="B53" t="s">
        <v>466</v>
      </c>
      <c r="C53" s="555"/>
      <c r="D53" s="555"/>
      <c r="E53" s="555"/>
      <c r="F53" s="555"/>
      <c r="G53" s="555"/>
      <c r="H53" s="555"/>
      <c r="I53" s="555"/>
      <c r="J53" s="555"/>
    </row>
    <row r="54" spans="1:22" x14ac:dyDescent="0.25">
      <c r="A54" s="555">
        <v>293</v>
      </c>
      <c r="B54" t="s">
        <v>467</v>
      </c>
      <c r="C54" s="555"/>
      <c r="D54" s="555"/>
      <c r="E54" s="555"/>
      <c r="F54" s="555"/>
      <c r="G54" s="555"/>
      <c r="H54" s="555"/>
      <c r="I54" s="555"/>
      <c r="J54" s="555"/>
    </row>
    <row r="55" spans="1:22" x14ac:dyDescent="0.25">
      <c r="A55" s="555">
        <v>294</v>
      </c>
      <c r="B55" t="s">
        <v>468</v>
      </c>
      <c r="C55" s="555"/>
      <c r="D55" s="555"/>
      <c r="E55" s="555"/>
      <c r="F55" s="555"/>
      <c r="G55" s="555"/>
      <c r="H55" s="555"/>
      <c r="I55" s="555"/>
      <c r="J55" s="555"/>
      <c r="M55" s="791"/>
      <c r="N55" s="791"/>
      <c r="O55" s="791"/>
      <c r="P55" s="791"/>
      <c r="Q55" s="791"/>
      <c r="R55" s="791"/>
      <c r="S55" s="791"/>
      <c r="T55" s="791"/>
      <c r="U55" s="791"/>
      <c r="V55" s="791"/>
    </row>
    <row r="56" spans="1:22" x14ac:dyDescent="0.25">
      <c r="A56" s="555">
        <v>296</v>
      </c>
      <c r="B56" t="s">
        <v>469</v>
      </c>
      <c r="C56" s="555"/>
      <c r="D56" s="555"/>
      <c r="E56" s="555"/>
      <c r="F56" s="555"/>
      <c r="G56" s="555"/>
      <c r="H56" s="555"/>
      <c r="I56" s="555"/>
      <c r="J56" s="552"/>
      <c r="K56" s="791"/>
      <c r="L56" s="791"/>
    </row>
    <row r="57" spans="1:22" x14ac:dyDescent="0.25">
      <c r="A57" s="555">
        <v>297</v>
      </c>
      <c r="B57" t="s">
        <v>470</v>
      </c>
      <c r="C57" s="555"/>
      <c r="D57" s="555"/>
      <c r="E57" s="555"/>
      <c r="F57" s="555"/>
      <c r="G57" s="555"/>
      <c r="H57" s="555"/>
      <c r="I57" s="555"/>
      <c r="J57" s="555"/>
    </row>
    <row r="58" spans="1:22" x14ac:dyDescent="0.25">
      <c r="A58" s="555" t="s">
        <v>398</v>
      </c>
      <c r="B58" t="s">
        <v>471</v>
      </c>
      <c r="C58" s="555"/>
      <c r="D58" s="555"/>
      <c r="E58" s="555"/>
      <c r="F58" s="555"/>
      <c r="G58" s="555"/>
      <c r="H58" s="555"/>
      <c r="I58" s="555"/>
      <c r="J58" s="555"/>
      <c r="M58" s="791"/>
      <c r="N58" s="791"/>
      <c r="O58" s="791"/>
      <c r="P58" s="791"/>
      <c r="Q58" s="791"/>
    </row>
    <row r="59" spans="1:22" x14ac:dyDescent="0.25">
      <c r="A59" s="555" t="s">
        <v>399</v>
      </c>
      <c r="B59" t="s">
        <v>472</v>
      </c>
      <c r="C59" s="555"/>
      <c r="D59" s="555"/>
      <c r="E59" s="555"/>
      <c r="F59" s="555"/>
      <c r="G59" s="555"/>
      <c r="H59" s="555"/>
      <c r="I59" s="555"/>
      <c r="J59" s="555"/>
      <c r="K59" s="791"/>
      <c r="L59" s="791"/>
    </row>
    <row r="60" spans="1:22" x14ac:dyDescent="0.25">
      <c r="A60" s="555" t="s">
        <v>400</v>
      </c>
      <c r="B60" t="s">
        <v>473</v>
      </c>
      <c r="C60" s="555"/>
      <c r="D60" s="555"/>
      <c r="E60" s="555"/>
      <c r="F60" s="555"/>
      <c r="G60" s="555"/>
      <c r="H60" s="555"/>
      <c r="I60" s="555"/>
      <c r="J60" s="555"/>
    </row>
    <row r="61" spans="1:22" x14ac:dyDescent="0.25">
      <c r="A61" s="555" t="s">
        <v>401</v>
      </c>
      <c r="B61" t="s">
        <v>474</v>
      </c>
      <c r="C61" s="555"/>
      <c r="D61" s="555"/>
      <c r="E61" s="555"/>
      <c r="F61" s="555"/>
      <c r="G61" s="555"/>
      <c r="H61" s="555"/>
      <c r="I61" s="555"/>
      <c r="J61" s="555"/>
    </row>
    <row r="62" spans="1:22" x14ac:dyDescent="0.25">
      <c r="A62" s="555">
        <v>314</v>
      </c>
      <c r="B62" t="s">
        <v>452</v>
      </c>
      <c r="C62" s="555"/>
      <c r="D62" s="555"/>
      <c r="E62" s="555"/>
      <c r="F62" s="555"/>
      <c r="G62" s="555"/>
      <c r="H62" s="555"/>
      <c r="I62" s="555"/>
      <c r="J62" s="555"/>
    </row>
    <row r="63" spans="1:22" x14ac:dyDescent="0.25">
      <c r="A63" s="555">
        <v>316</v>
      </c>
      <c r="B63" t="s">
        <v>475</v>
      </c>
      <c r="C63" s="555"/>
      <c r="D63" s="555"/>
      <c r="E63" s="555"/>
      <c r="F63" s="555"/>
      <c r="G63" s="555"/>
      <c r="H63" s="555"/>
      <c r="I63" s="555"/>
      <c r="J63" s="555"/>
      <c r="M63" s="791"/>
      <c r="N63" s="791"/>
      <c r="O63" s="791"/>
      <c r="P63" s="791"/>
      <c r="Q63" s="791"/>
      <c r="R63" s="791"/>
    </row>
    <row r="64" spans="1:22" x14ac:dyDescent="0.25">
      <c r="A64" s="555">
        <v>300</v>
      </c>
      <c r="B64" t="s">
        <v>476</v>
      </c>
      <c r="C64" s="555"/>
      <c r="D64" s="555"/>
      <c r="E64" s="555"/>
      <c r="F64" s="555"/>
      <c r="G64" s="555"/>
      <c r="H64" s="555"/>
      <c r="I64" s="555"/>
      <c r="J64" s="555"/>
      <c r="K64" s="791"/>
      <c r="L64" s="791"/>
    </row>
    <row r="65" spans="1:17" x14ac:dyDescent="0.25">
      <c r="A65" s="555">
        <v>301</v>
      </c>
      <c r="B65" t="s">
        <v>477</v>
      </c>
      <c r="C65" s="555"/>
      <c r="E65" s="555"/>
      <c r="F65" s="555"/>
      <c r="G65" s="555"/>
      <c r="H65" s="555"/>
      <c r="I65" s="555"/>
      <c r="J65" s="555"/>
    </row>
    <row r="66" spans="1:17" x14ac:dyDescent="0.25">
      <c r="A66" s="555">
        <v>303</v>
      </c>
      <c r="B66" t="s">
        <v>478</v>
      </c>
      <c r="C66" s="555"/>
      <c r="H66" s="555"/>
      <c r="I66" s="555"/>
      <c r="J66" s="555"/>
    </row>
    <row r="67" spans="1:17" x14ac:dyDescent="0.25">
      <c r="A67" s="555">
        <v>305</v>
      </c>
      <c r="B67" t="s">
        <v>479</v>
      </c>
      <c r="C67" s="555"/>
      <c r="E67" s="555"/>
      <c r="F67" s="555"/>
      <c r="G67" s="555"/>
      <c r="H67" s="555"/>
      <c r="I67" s="552"/>
      <c r="J67" s="552"/>
      <c r="K67" s="791"/>
    </row>
    <row r="68" spans="1:17" x14ac:dyDescent="0.25">
      <c r="A68" s="555">
        <v>320</v>
      </c>
      <c r="B68" t="s">
        <v>480</v>
      </c>
      <c r="C68" s="555"/>
      <c r="D68" s="555"/>
      <c r="E68" s="555"/>
      <c r="F68" s="555"/>
      <c r="G68" s="555"/>
      <c r="H68" s="555"/>
      <c r="I68" s="555"/>
      <c r="J68" s="555"/>
    </row>
    <row r="69" spans="1:17" x14ac:dyDescent="0.25">
      <c r="A69" s="555">
        <v>321</v>
      </c>
      <c r="B69" t="s">
        <v>481</v>
      </c>
      <c r="C69" s="555"/>
      <c r="E69" s="555"/>
      <c r="F69" s="555"/>
      <c r="G69" s="555"/>
      <c r="H69" s="555"/>
      <c r="I69" s="555"/>
      <c r="J69" s="555"/>
    </row>
    <row r="70" spans="1:17" x14ac:dyDescent="0.25">
      <c r="A70" s="555">
        <v>322</v>
      </c>
      <c r="B70" t="s">
        <v>482</v>
      </c>
      <c r="C70" s="555"/>
      <c r="D70" s="555"/>
      <c r="E70" s="555"/>
      <c r="F70" s="555"/>
      <c r="G70" s="555"/>
      <c r="H70" s="555"/>
      <c r="I70" s="555"/>
      <c r="J70" s="555"/>
      <c r="M70" s="791"/>
      <c r="N70" s="791"/>
      <c r="O70" s="791"/>
      <c r="P70" s="791"/>
      <c r="Q70" s="791"/>
    </row>
    <row r="71" spans="1:17" x14ac:dyDescent="0.25">
      <c r="A71" s="555">
        <v>323</v>
      </c>
      <c r="B71" t="s">
        <v>484</v>
      </c>
      <c r="C71" s="555"/>
      <c r="D71" s="555"/>
      <c r="E71" s="555"/>
      <c r="F71" s="555"/>
      <c r="G71" s="555"/>
      <c r="H71" s="555"/>
      <c r="I71" s="555"/>
      <c r="J71" s="555"/>
      <c r="K71" s="791"/>
      <c r="L71" s="791"/>
    </row>
    <row r="72" spans="1:17" x14ac:dyDescent="0.25">
      <c r="A72" s="555">
        <v>324</v>
      </c>
      <c r="B72" t="s">
        <v>483</v>
      </c>
      <c r="C72" s="555"/>
      <c r="D72" s="555"/>
      <c r="E72" s="555"/>
      <c r="F72" s="555"/>
      <c r="G72" s="555"/>
      <c r="H72" s="555"/>
      <c r="I72" s="555"/>
      <c r="J72" s="555"/>
    </row>
    <row r="73" spans="1:17" x14ac:dyDescent="0.25">
      <c r="A73" s="555">
        <v>325</v>
      </c>
      <c r="B73" t="s">
        <v>485</v>
      </c>
      <c r="C73" s="555"/>
      <c r="F73" s="555"/>
      <c r="G73" s="555"/>
      <c r="H73" s="555"/>
      <c r="I73" s="555"/>
      <c r="J73" s="555"/>
    </row>
    <row r="74" spans="1:17" x14ac:dyDescent="0.25">
      <c r="A74" s="555">
        <v>327</v>
      </c>
      <c r="B74" t="s">
        <v>486</v>
      </c>
      <c r="C74" s="555"/>
      <c r="D74" s="555"/>
      <c r="E74" s="555"/>
      <c r="F74" s="555"/>
      <c r="G74" s="555"/>
      <c r="H74" s="555"/>
      <c r="I74" s="555"/>
      <c r="J74" s="555"/>
    </row>
    <row r="75" spans="1:17" x14ac:dyDescent="0.25">
      <c r="A75" s="555">
        <v>328</v>
      </c>
      <c r="B75" t="s">
        <v>530</v>
      </c>
      <c r="C75" s="555"/>
      <c r="D75" s="555"/>
      <c r="E75" s="555"/>
      <c r="F75" s="555"/>
      <c r="G75" s="555"/>
      <c r="H75" s="555"/>
      <c r="I75" s="555"/>
      <c r="J75" s="555"/>
    </row>
    <row r="76" spans="1:17" x14ac:dyDescent="0.25">
      <c r="A76" s="555">
        <v>329</v>
      </c>
      <c r="B76" t="s">
        <v>487</v>
      </c>
      <c r="C76" s="555"/>
      <c r="D76" s="555"/>
      <c r="E76" s="555"/>
      <c r="F76" s="555"/>
      <c r="G76" s="555"/>
      <c r="H76" s="555"/>
      <c r="I76" s="555"/>
      <c r="J76" s="555"/>
    </row>
    <row r="77" spans="1:17" x14ac:dyDescent="0.25">
      <c r="A77" s="555">
        <v>330</v>
      </c>
      <c r="B77" t="s">
        <v>488</v>
      </c>
      <c r="C77" s="555"/>
      <c r="D77" s="555"/>
      <c r="E77" s="555"/>
      <c r="F77" s="555"/>
      <c r="G77" s="555"/>
      <c r="H77" s="555"/>
      <c r="I77" s="555"/>
      <c r="J77" s="555"/>
    </row>
    <row r="78" spans="1:17" x14ac:dyDescent="0.25">
      <c r="A78" s="555">
        <v>331</v>
      </c>
      <c r="B78" t="s">
        <v>489</v>
      </c>
      <c r="C78" s="555"/>
      <c r="K78" s="791"/>
    </row>
    <row r="79" spans="1:17" x14ac:dyDescent="0.25">
      <c r="A79" s="555">
        <v>333</v>
      </c>
      <c r="B79" t="s">
        <v>490</v>
      </c>
      <c r="C79" s="555"/>
      <c r="D79" s="555"/>
      <c r="E79" s="555"/>
      <c r="F79" s="555"/>
      <c r="G79" s="555"/>
      <c r="H79" s="555"/>
      <c r="I79" s="555"/>
      <c r="J79" s="555"/>
    </row>
    <row r="80" spans="1:17" x14ac:dyDescent="0.25">
      <c r="A80" s="555">
        <v>334</v>
      </c>
      <c r="B80" t="s">
        <v>491</v>
      </c>
      <c r="C80" s="555"/>
      <c r="D80" s="555"/>
      <c r="E80" s="555"/>
      <c r="F80" s="555"/>
      <c r="G80" s="555"/>
      <c r="H80" s="555"/>
      <c r="I80" s="555"/>
      <c r="J80" s="555"/>
    </row>
    <row r="81" spans="1:15" x14ac:dyDescent="0.25">
      <c r="A81" s="555">
        <v>335</v>
      </c>
      <c r="B81" t="s">
        <v>492</v>
      </c>
      <c r="C81" s="555"/>
      <c r="D81" s="555"/>
      <c r="E81" s="555"/>
      <c r="F81" s="555"/>
      <c r="G81" s="555"/>
      <c r="H81" s="555"/>
      <c r="I81" s="555"/>
      <c r="J81" s="555"/>
    </row>
    <row r="82" spans="1:15" x14ac:dyDescent="0.25">
      <c r="A82" s="555">
        <v>337</v>
      </c>
      <c r="B82" t="s">
        <v>493</v>
      </c>
      <c r="C82" s="555"/>
      <c r="D82" s="555"/>
      <c r="E82" s="555"/>
      <c r="F82" s="555"/>
      <c r="G82" s="555"/>
      <c r="H82" s="555"/>
      <c r="I82" s="555"/>
      <c r="J82" s="555"/>
    </row>
    <row r="83" spans="1:15" x14ac:dyDescent="0.25">
      <c r="A83" s="555">
        <v>350</v>
      </c>
      <c r="B83" t="s">
        <v>494</v>
      </c>
      <c r="C83" s="555"/>
      <c r="D83" s="555"/>
      <c r="E83" s="555"/>
      <c r="F83" s="555"/>
      <c r="G83" s="555"/>
      <c r="H83" s="555"/>
      <c r="I83" s="555"/>
      <c r="J83" s="555"/>
    </row>
    <row r="84" spans="1:15" x14ac:dyDescent="0.25">
      <c r="A84" s="555">
        <v>360</v>
      </c>
      <c r="B84" t="s">
        <v>495</v>
      </c>
      <c r="C84" s="555"/>
      <c r="D84" s="555"/>
      <c r="E84" s="555"/>
      <c r="F84" s="555"/>
      <c r="G84" s="555"/>
      <c r="H84" s="555"/>
      <c r="I84" s="555"/>
      <c r="J84" s="555"/>
    </row>
    <row r="85" spans="1:15" x14ac:dyDescent="0.25">
      <c r="A85" s="555">
        <v>362</v>
      </c>
      <c r="B85" t="s">
        <v>496</v>
      </c>
      <c r="C85" s="555"/>
      <c r="D85" s="555"/>
      <c r="E85" s="555"/>
      <c r="F85" s="555"/>
      <c r="G85" s="555"/>
      <c r="H85" s="555"/>
      <c r="I85" s="555"/>
      <c r="J85" s="555"/>
      <c r="M85" s="791"/>
      <c r="N85" s="791"/>
      <c r="O85" s="791"/>
    </row>
    <row r="86" spans="1:15" x14ac:dyDescent="0.25">
      <c r="A86" s="555">
        <v>365</v>
      </c>
      <c r="B86" t="s">
        <v>497</v>
      </c>
      <c r="C86" s="555"/>
      <c r="D86" s="555"/>
      <c r="E86" s="555"/>
      <c r="F86" s="555"/>
      <c r="G86" s="555"/>
      <c r="H86" s="555"/>
      <c r="I86" s="555"/>
      <c r="J86" s="555"/>
      <c r="K86" s="791"/>
      <c r="L86" s="791"/>
    </row>
    <row r="87" spans="1:15" x14ac:dyDescent="0.25">
      <c r="A87" s="555">
        <v>370</v>
      </c>
      <c r="B87" t="s">
        <v>498</v>
      </c>
      <c r="C87" s="555"/>
      <c r="D87" s="555"/>
      <c r="E87" s="555"/>
      <c r="F87" s="555"/>
      <c r="G87" s="555"/>
      <c r="H87" s="555"/>
      <c r="I87" s="555"/>
      <c r="J87" s="555"/>
    </row>
    <row r="88" spans="1:15" x14ac:dyDescent="0.25">
      <c r="A88" s="555">
        <v>375</v>
      </c>
      <c r="B88" t="s">
        <v>531</v>
      </c>
      <c r="C88" s="555"/>
      <c r="D88" s="555"/>
      <c r="E88" s="555"/>
      <c r="F88" s="555"/>
      <c r="G88" s="555"/>
      <c r="H88" s="555"/>
      <c r="I88" s="555"/>
      <c r="J88" s="555"/>
    </row>
    <row r="89" spans="1:15" x14ac:dyDescent="0.25">
      <c r="A89" s="555">
        <v>380</v>
      </c>
      <c r="B89" t="s">
        <v>499</v>
      </c>
      <c r="C89" s="555"/>
      <c r="D89" s="555"/>
      <c r="E89" s="555"/>
      <c r="F89" s="555"/>
      <c r="G89" s="555"/>
      <c r="H89" s="555"/>
      <c r="I89" s="555"/>
      <c r="J89" s="555"/>
    </row>
    <row r="90" spans="1:15" x14ac:dyDescent="0.25">
      <c r="A90" s="555">
        <v>390</v>
      </c>
      <c r="B90" t="s">
        <v>500</v>
      </c>
      <c r="C90" s="555"/>
      <c r="D90" s="555"/>
      <c r="E90" s="555"/>
      <c r="F90" s="555"/>
      <c r="G90" s="555"/>
      <c r="H90" s="555"/>
      <c r="I90" s="555"/>
      <c r="J90" s="555"/>
    </row>
    <row r="91" spans="1:15" x14ac:dyDescent="0.25">
      <c r="A91" s="553">
        <v>399</v>
      </c>
      <c r="B91" s="554" t="s">
        <v>532</v>
      </c>
      <c r="C91" s="555"/>
      <c r="D91" s="555"/>
      <c r="E91" s="555"/>
      <c r="F91" s="555"/>
      <c r="G91" s="555"/>
      <c r="H91" s="555"/>
      <c r="I91" s="555"/>
      <c r="J91" s="555"/>
    </row>
    <row r="92" spans="1:15" x14ac:dyDescent="0.25">
      <c r="A92" s="555" t="s">
        <v>533</v>
      </c>
      <c r="B92" t="s">
        <v>534</v>
      </c>
      <c r="C92" s="800"/>
      <c r="D92" s="800"/>
      <c r="E92" s="800"/>
      <c r="F92" s="794"/>
      <c r="G92" s="794"/>
      <c r="H92" s="794"/>
      <c r="I92" s="794"/>
    </row>
    <row r="93" spans="1:15" x14ac:dyDescent="0.25">
      <c r="A93" s="555" t="s">
        <v>535</v>
      </c>
      <c r="B93" t="s">
        <v>536</v>
      </c>
      <c r="C93" s="800"/>
      <c r="D93" s="795"/>
      <c r="E93" s="795"/>
      <c r="F93" s="794"/>
      <c r="G93" s="794"/>
      <c r="H93" s="794"/>
      <c r="I93" s="794"/>
    </row>
    <row r="94" spans="1:15" x14ac:dyDescent="0.25">
      <c r="A94" s="555" t="s">
        <v>537</v>
      </c>
      <c r="B94" t="s">
        <v>538</v>
      </c>
      <c r="C94" s="800"/>
      <c r="D94" s="800"/>
      <c r="E94" s="795"/>
      <c r="F94" s="794"/>
      <c r="G94" s="794"/>
      <c r="H94" s="794"/>
      <c r="I94" s="794"/>
    </row>
    <row r="95" spans="1:15" x14ac:dyDescent="0.25">
      <c r="A95" s="555" t="s">
        <v>539</v>
      </c>
      <c r="B95" t="s">
        <v>540</v>
      </c>
      <c r="C95" s="800"/>
      <c r="D95" s="800"/>
      <c r="E95" s="800"/>
      <c r="F95" s="794"/>
      <c r="G95" s="794"/>
      <c r="H95" s="794"/>
      <c r="I95" s="794"/>
      <c r="K95" s="791"/>
      <c r="L95" s="791"/>
    </row>
    <row r="96" spans="1:15" x14ac:dyDescent="0.25">
      <c r="A96" s="555" t="s">
        <v>541</v>
      </c>
      <c r="B96" t="s">
        <v>542</v>
      </c>
      <c r="C96" s="800"/>
      <c r="D96" s="794"/>
      <c r="E96" s="795"/>
      <c r="F96" s="794"/>
      <c r="G96" s="794"/>
      <c r="H96" s="794"/>
      <c r="I96" s="794"/>
    </row>
    <row r="97" spans="1:14" x14ac:dyDescent="0.25">
      <c r="A97" s="555" t="s">
        <v>543</v>
      </c>
      <c r="B97" t="s">
        <v>544</v>
      </c>
      <c r="C97" s="800"/>
      <c r="D97" s="800"/>
      <c r="E97" s="795"/>
      <c r="F97" s="794"/>
      <c r="G97" s="794"/>
      <c r="H97" s="794"/>
      <c r="I97" s="794"/>
    </row>
    <row r="98" spans="1:14" x14ac:dyDescent="0.25">
      <c r="A98" s="555" t="s">
        <v>545</v>
      </c>
      <c r="B98" t="s">
        <v>546</v>
      </c>
      <c r="C98" s="800"/>
      <c r="D98" s="800"/>
      <c r="E98" s="800"/>
      <c r="F98" s="794"/>
      <c r="G98" s="794"/>
      <c r="H98" s="794"/>
      <c r="I98" s="794"/>
    </row>
    <row r="99" spans="1:14" x14ac:dyDescent="0.25">
      <c r="A99" s="555" t="s">
        <v>547</v>
      </c>
      <c r="B99" t="s">
        <v>548</v>
      </c>
      <c r="C99" s="800"/>
      <c r="D99" s="800"/>
      <c r="E99" s="800"/>
      <c r="F99" s="794"/>
      <c r="G99" s="794"/>
      <c r="H99" s="794"/>
      <c r="I99" s="794"/>
    </row>
    <row r="100" spans="1:14" x14ac:dyDescent="0.25">
      <c r="A100" s="555" t="s">
        <v>549</v>
      </c>
      <c r="B100" t="s">
        <v>550</v>
      </c>
      <c r="C100" s="800"/>
      <c r="D100" s="800"/>
      <c r="E100" s="800"/>
      <c r="F100" s="794"/>
      <c r="G100" s="794"/>
      <c r="H100" s="794"/>
      <c r="I100" s="794"/>
    </row>
    <row r="101" spans="1:14" x14ac:dyDescent="0.25">
      <c r="A101" s="555" t="s">
        <v>551</v>
      </c>
      <c r="B101" t="s">
        <v>552</v>
      </c>
      <c r="C101" s="800"/>
      <c r="D101" s="800"/>
      <c r="E101" s="800"/>
      <c r="F101" s="794"/>
      <c r="G101" s="794"/>
      <c r="H101" s="794"/>
      <c r="I101" s="794"/>
    </row>
    <row r="102" spans="1:14" x14ac:dyDescent="0.25">
      <c r="A102" s="555" t="s">
        <v>553</v>
      </c>
      <c r="B102" t="s">
        <v>554</v>
      </c>
      <c r="C102" s="800"/>
      <c r="D102" s="795"/>
      <c r="E102" s="795"/>
      <c r="F102" s="794"/>
      <c r="G102" s="794"/>
      <c r="H102" s="794"/>
      <c r="I102" s="794"/>
    </row>
    <row r="103" spans="1:14" x14ac:dyDescent="0.25">
      <c r="A103" s="555" t="s">
        <v>555</v>
      </c>
      <c r="B103" t="s">
        <v>556</v>
      </c>
      <c r="C103" s="800"/>
      <c r="D103" s="800"/>
      <c r="E103" s="795"/>
      <c r="F103" s="794"/>
      <c r="G103" s="794"/>
      <c r="H103" s="794"/>
      <c r="I103" s="794"/>
    </row>
    <row r="104" spans="1:14" x14ac:dyDescent="0.25">
      <c r="A104" s="555" t="s">
        <v>557</v>
      </c>
      <c r="B104" t="s">
        <v>558</v>
      </c>
      <c r="C104" s="800"/>
      <c r="D104" s="800"/>
      <c r="E104" s="800"/>
      <c r="F104" s="794"/>
      <c r="G104" s="794"/>
      <c r="H104" s="794"/>
      <c r="I104" s="794"/>
    </row>
    <row r="105" spans="1:14" x14ac:dyDescent="0.25">
      <c r="A105" s="555" t="s">
        <v>559</v>
      </c>
      <c r="B105" t="s">
        <v>560</v>
      </c>
      <c r="C105" s="800"/>
      <c r="D105" s="795"/>
      <c r="E105" s="795"/>
      <c r="F105" s="794"/>
      <c r="G105" s="794"/>
      <c r="H105" s="794"/>
      <c r="I105" s="794"/>
    </row>
    <row r="106" spans="1:14" x14ac:dyDescent="0.25">
      <c r="A106" s="555" t="s">
        <v>561</v>
      </c>
      <c r="B106" t="s">
        <v>562</v>
      </c>
      <c r="C106" s="800"/>
      <c r="D106" s="800"/>
      <c r="E106" s="795"/>
      <c r="F106" s="794"/>
      <c r="G106" s="794"/>
      <c r="H106" s="794"/>
      <c r="I106" s="794"/>
      <c r="M106" s="791"/>
      <c r="N106" s="791"/>
    </row>
    <row r="107" spans="1:14" x14ac:dyDescent="0.25">
      <c r="A107" s="555" t="s">
        <v>563</v>
      </c>
      <c r="B107" t="s">
        <v>564</v>
      </c>
      <c r="C107" s="800"/>
      <c r="D107" s="800"/>
      <c r="E107" s="800"/>
      <c r="F107" s="794"/>
      <c r="G107" s="794"/>
      <c r="H107" s="794"/>
      <c r="I107" s="794"/>
      <c r="K107" s="791"/>
      <c r="L107" s="791"/>
    </row>
    <row r="108" spans="1:14" x14ac:dyDescent="0.25">
      <c r="A108" s="555" t="s">
        <v>565</v>
      </c>
      <c r="B108" t="s">
        <v>566</v>
      </c>
      <c r="C108" s="800"/>
      <c r="D108" s="800"/>
      <c r="E108" s="800"/>
      <c r="F108" s="794"/>
      <c r="G108" s="794"/>
      <c r="H108" s="794"/>
      <c r="I108" s="794"/>
      <c r="K108" s="791"/>
      <c r="L108" s="791"/>
    </row>
    <row r="109" spans="1:14" x14ac:dyDescent="0.25">
      <c r="A109" s="555" t="s">
        <v>567</v>
      </c>
      <c r="B109" t="s">
        <v>568</v>
      </c>
      <c r="C109" s="800"/>
      <c r="D109" s="800"/>
      <c r="E109" s="795"/>
      <c r="F109" s="794"/>
      <c r="G109" s="794"/>
      <c r="H109" s="794"/>
      <c r="I109" s="794"/>
    </row>
    <row r="110" spans="1:14" x14ac:dyDescent="0.25">
      <c r="A110" s="555" t="s">
        <v>569</v>
      </c>
      <c r="B110" t="s">
        <v>570</v>
      </c>
      <c r="C110" s="800"/>
      <c r="D110" s="795"/>
      <c r="E110" s="795"/>
      <c r="F110" s="794"/>
      <c r="G110" s="794"/>
      <c r="H110" s="794"/>
      <c r="I110" s="794"/>
    </row>
    <row r="111" spans="1:14" x14ac:dyDescent="0.25">
      <c r="A111" s="555" t="s">
        <v>571</v>
      </c>
      <c r="B111" t="s">
        <v>572</v>
      </c>
      <c r="C111" s="800"/>
      <c r="D111" s="800"/>
      <c r="E111" s="795"/>
      <c r="F111" s="794"/>
      <c r="G111" s="794"/>
      <c r="H111" s="794"/>
      <c r="I111" s="794"/>
    </row>
    <row r="112" spans="1:14" x14ac:dyDescent="0.25">
      <c r="A112" s="555" t="s">
        <v>573</v>
      </c>
      <c r="B112" t="s">
        <v>574</v>
      </c>
      <c r="C112" s="800"/>
      <c r="D112" s="800"/>
      <c r="E112" s="795"/>
      <c r="F112" s="794"/>
      <c r="G112" s="794"/>
      <c r="H112" s="794"/>
      <c r="I112" s="794"/>
    </row>
    <row r="113" spans="1:16" x14ac:dyDescent="0.25">
      <c r="A113" s="555" t="s">
        <v>575</v>
      </c>
      <c r="B113" t="s">
        <v>576</v>
      </c>
      <c r="C113" s="800"/>
      <c r="D113" s="800"/>
      <c r="E113" s="800"/>
      <c r="F113" s="794"/>
      <c r="G113" s="794"/>
      <c r="H113" s="794"/>
      <c r="I113" s="794"/>
    </row>
    <row r="114" spans="1:16" x14ac:dyDescent="0.25">
      <c r="A114" s="555" t="s">
        <v>577</v>
      </c>
      <c r="B114" t="s">
        <v>578</v>
      </c>
      <c r="C114" s="800"/>
      <c r="D114" s="800"/>
      <c r="E114" s="795"/>
      <c r="F114" s="794"/>
      <c r="G114" s="794"/>
      <c r="H114" s="794"/>
      <c r="I114" s="794"/>
    </row>
    <row r="115" spans="1:16" x14ac:dyDescent="0.25">
      <c r="A115" s="555" t="s">
        <v>579</v>
      </c>
      <c r="B115" t="s">
        <v>580</v>
      </c>
      <c r="C115" s="800"/>
      <c r="D115" s="800"/>
      <c r="E115" s="800"/>
      <c r="F115" s="800"/>
      <c r="G115" s="794"/>
      <c r="H115" s="794"/>
      <c r="I115" s="794"/>
    </row>
    <row r="116" spans="1:16" x14ac:dyDescent="0.25">
      <c r="A116" s="555" t="s">
        <v>581</v>
      </c>
      <c r="B116" t="s">
        <v>582</v>
      </c>
      <c r="C116" s="800"/>
      <c r="D116" s="800"/>
      <c r="E116" s="794"/>
      <c r="F116" s="794"/>
      <c r="G116" s="794"/>
      <c r="H116" s="794"/>
      <c r="I116" s="794"/>
    </row>
    <row r="117" spans="1:16" x14ac:dyDescent="0.25">
      <c r="A117" s="555" t="s">
        <v>583</v>
      </c>
      <c r="B117" t="s">
        <v>584</v>
      </c>
      <c r="C117" s="800"/>
      <c r="D117" s="800"/>
      <c r="E117" s="794"/>
      <c r="F117" s="794"/>
      <c r="G117" s="794"/>
      <c r="H117" s="794"/>
      <c r="I117" s="794"/>
    </row>
    <row r="118" spans="1:16" x14ac:dyDescent="0.25">
      <c r="A118" s="555" t="s">
        <v>585</v>
      </c>
      <c r="B118" t="s">
        <v>586</v>
      </c>
      <c r="C118" s="800"/>
      <c r="D118" s="800"/>
      <c r="E118" s="794"/>
      <c r="F118" s="794"/>
      <c r="G118" s="794"/>
      <c r="H118" s="794"/>
      <c r="I118" s="794"/>
    </row>
    <row r="119" spans="1:16" x14ac:dyDescent="0.25">
      <c r="A119" s="555" t="s">
        <v>587</v>
      </c>
      <c r="B119" t="s">
        <v>588</v>
      </c>
      <c r="C119" s="800"/>
      <c r="D119" s="800"/>
      <c r="E119" s="794"/>
      <c r="F119" s="794"/>
      <c r="G119" s="794"/>
      <c r="H119" s="794"/>
      <c r="I119" s="794"/>
      <c r="M119" s="791"/>
      <c r="N119" s="791"/>
      <c r="O119" s="791"/>
      <c r="P119" s="791"/>
    </row>
    <row r="120" spans="1:16" x14ac:dyDescent="0.25">
      <c r="A120" s="555" t="s">
        <v>589</v>
      </c>
      <c r="B120" t="s">
        <v>590</v>
      </c>
      <c r="C120" s="800"/>
      <c r="D120" s="800"/>
      <c r="E120" s="794"/>
      <c r="F120" s="794"/>
      <c r="G120" s="794"/>
      <c r="H120" s="794"/>
      <c r="I120" s="794"/>
      <c r="K120" s="791"/>
      <c r="L120" s="791"/>
    </row>
    <row r="121" spans="1:16" x14ac:dyDescent="0.25">
      <c r="A121" s="555" t="s">
        <v>591</v>
      </c>
      <c r="B121" t="s">
        <v>592</v>
      </c>
      <c r="C121" s="800"/>
      <c r="D121" s="800"/>
      <c r="E121" s="794"/>
      <c r="F121" s="794"/>
      <c r="G121" s="794"/>
      <c r="H121" s="794"/>
      <c r="I121" s="794"/>
    </row>
    <row r="122" spans="1:16" x14ac:dyDescent="0.25">
      <c r="A122" s="555" t="s">
        <v>593</v>
      </c>
      <c r="B122" t="s">
        <v>594</v>
      </c>
      <c r="C122" s="800"/>
      <c r="D122" s="800"/>
      <c r="E122" s="794"/>
      <c r="F122" s="794"/>
      <c r="G122" s="794"/>
      <c r="H122" s="794"/>
      <c r="I122" s="794"/>
    </row>
    <row r="123" spans="1:16" x14ac:dyDescent="0.25">
      <c r="A123" s="555" t="s">
        <v>595</v>
      </c>
      <c r="B123" t="s">
        <v>596</v>
      </c>
      <c r="C123" s="800"/>
      <c r="D123" s="800"/>
      <c r="E123" s="794"/>
      <c r="F123" s="794"/>
      <c r="G123" s="794"/>
      <c r="H123" s="794"/>
      <c r="I123" s="794"/>
    </row>
    <row r="124" spans="1:16" x14ac:dyDescent="0.25">
      <c r="A124" s="555" t="s">
        <v>597</v>
      </c>
      <c r="B124" t="s">
        <v>598</v>
      </c>
      <c r="C124" s="800"/>
      <c r="D124" s="800"/>
      <c r="E124" s="794"/>
      <c r="F124" s="794"/>
      <c r="G124" s="794"/>
      <c r="H124" s="794"/>
      <c r="I124" s="794"/>
    </row>
    <row r="125" spans="1:16" x14ac:dyDescent="0.25">
      <c r="A125" s="555" t="s">
        <v>599</v>
      </c>
      <c r="B125" t="s">
        <v>600</v>
      </c>
      <c r="C125" s="800"/>
      <c r="D125" s="795"/>
      <c r="E125" s="794"/>
      <c r="F125" s="794"/>
      <c r="G125" s="794"/>
      <c r="H125" s="794"/>
      <c r="I125" s="794"/>
    </row>
    <row r="126" spans="1:16" x14ac:dyDescent="0.25">
      <c r="A126" s="555" t="s">
        <v>601</v>
      </c>
      <c r="B126" t="s">
        <v>602</v>
      </c>
      <c r="C126" s="800"/>
      <c r="D126" s="795"/>
      <c r="E126" s="794"/>
      <c r="F126" s="794"/>
      <c r="G126" s="794"/>
      <c r="H126" s="794"/>
      <c r="I126" s="794"/>
    </row>
    <row r="127" spans="1:16" x14ac:dyDescent="0.25">
      <c r="A127" s="555" t="s">
        <v>603</v>
      </c>
      <c r="B127" t="s">
        <v>604</v>
      </c>
      <c r="C127" s="800"/>
      <c r="D127" s="800"/>
      <c r="E127" s="794"/>
      <c r="F127" s="794"/>
      <c r="G127" s="794"/>
      <c r="H127" s="794"/>
      <c r="I127" s="794"/>
    </row>
    <row r="128" spans="1:16" x14ac:dyDescent="0.25">
      <c r="A128" s="555" t="s">
        <v>605</v>
      </c>
      <c r="B128" t="s">
        <v>606</v>
      </c>
      <c r="C128" s="800"/>
      <c r="D128" s="800"/>
      <c r="E128" s="794"/>
      <c r="F128" s="794"/>
      <c r="G128" s="794"/>
      <c r="H128" s="794"/>
      <c r="I128" s="794"/>
    </row>
    <row r="129" spans="1:14" x14ac:dyDescent="0.25">
      <c r="A129" s="555" t="s">
        <v>607</v>
      </c>
      <c r="B129" t="s">
        <v>608</v>
      </c>
      <c r="C129" s="800"/>
      <c r="D129" s="800"/>
      <c r="E129" s="794"/>
      <c r="F129" s="794"/>
      <c r="G129" s="794"/>
      <c r="H129" s="794"/>
      <c r="I129" s="794"/>
      <c r="M129" s="791"/>
      <c r="N129" s="791"/>
    </row>
    <row r="130" spans="1:14" x14ac:dyDescent="0.25">
      <c r="A130" s="555" t="s">
        <v>609</v>
      </c>
      <c r="B130" t="s">
        <v>610</v>
      </c>
      <c r="C130" s="800"/>
      <c r="D130" s="800"/>
      <c r="E130" s="794"/>
      <c r="F130" s="794"/>
      <c r="G130" s="794"/>
      <c r="H130" s="794"/>
      <c r="I130" s="794"/>
      <c r="K130" s="791"/>
      <c r="L130" s="791"/>
    </row>
    <row r="131" spans="1:14" x14ac:dyDescent="0.25">
      <c r="A131" s="555" t="s">
        <v>611</v>
      </c>
      <c r="B131" t="s">
        <v>612</v>
      </c>
      <c r="C131" s="800"/>
      <c r="D131" s="794"/>
      <c r="E131" s="794"/>
      <c r="F131" s="794"/>
      <c r="G131" s="794"/>
      <c r="H131" s="794"/>
      <c r="I131" s="794"/>
    </row>
    <row r="132" spans="1:14" x14ac:dyDescent="0.25">
      <c r="A132" s="555" t="s">
        <v>613</v>
      </c>
      <c r="B132" t="s">
        <v>614</v>
      </c>
      <c r="C132" s="800"/>
      <c r="D132" s="800"/>
      <c r="E132" s="794"/>
      <c r="F132" s="794"/>
      <c r="G132" s="794"/>
      <c r="H132" s="794"/>
      <c r="I132" s="794"/>
    </row>
    <row r="133" spans="1:14" x14ac:dyDescent="0.25">
      <c r="A133" s="555" t="s">
        <v>615</v>
      </c>
      <c r="B133" t="s">
        <v>616</v>
      </c>
      <c r="C133" s="800"/>
      <c r="D133" s="800"/>
      <c r="E133" s="794"/>
      <c r="F133" s="794"/>
      <c r="G133" s="794"/>
      <c r="H133" s="794"/>
      <c r="I133" s="794"/>
    </row>
    <row r="134" spans="1:14" x14ac:dyDescent="0.25">
      <c r="A134" s="555" t="s">
        <v>617</v>
      </c>
      <c r="B134" t="s">
        <v>618</v>
      </c>
      <c r="C134" s="800"/>
      <c r="D134" s="800"/>
      <c r="E134" s="794"/>
      <c r="F134" s="794"/>
      <c r="G134" s="794"/>
      <c r="H134" s="794"/>
      <c r="I134" s="794"/>
    </row>
    <row r="135" spans="1:14" x14ac:dyDescent="0.25">
      <c r="A135" s="555" t="s">
        <v>619</v>
      </c>
      <c r="B135" t="s">
        <v>620</v>
      </c>
      <c r="C135" s="800"/>
      <c r="D135" s="800"/>
      <c r="E135" s="795"/>
      <c r="F135" s="794"/>
      <c r="G135" s="794"/>
      <c r="H135" s="794"/>
      <c r="I135" s="794"/>
    </row>
    <row r="136" spans="1:14" x14ac:dyDescent="0.25">
      <c r="A136" s="555" t="s">
        <v>621</v>
      </c>
      <c r="B136" t="s">
        <v>622</v>
      </c>
      <c r="C136" s="800"/>
      <c r="D136" s="794"/>
      <c r="E136" s="795"/>
      <c r="F136" s="794"/>
      <c r="G136" s="794"/>
      <c r="H136" s="794"/>
      <c r="I136" s="794"/>
    </row>
    <row r="137" spans="1:14" x14ac:dyDescent="0.25">
      <c r="A137" s="555" t="s">
        <v>623</v>
      </c>
      <c r="B137" t="s">
        <v>624</v>
      </c>
      <c r="C137" s="800"/>
      <c r="D137" s="800"/>
      <c r="E137" s="795"/>
      <c r="F137" s="794"/>
      <c r="G137" s="794"/>
      <c r="H137" s="794"/>
      <c r="I137" s="794"/>
    </row>
    <row r="138" spans="1:14" x14ac:dyDescent="0.25">
      <c r="A138" s="555" t="s">
        <v>625</v>
      </c>
      <c r="B138" t="s">
        <v>626</v>
      </c>
      <c r="C138" s="800"/>
      <c r="D138" s="800"/>
      <c r="E138" s="795"/>
      <c r="F138" s="794"/>
      <c r="G138" s="794"/>
      <c r="H138" s="794"/>
      <c r="I138" s="794"/>
    </row>
    <row r="139" spans="1:14" x14ac:dyDescent="0.25">
      <c r="A139" s="555" t="s">
        <v>627</v>
      </c>
      <c r="B139" t="s">
        <v>628</v>
      </c>
      <c r="C139" s="800"/>
      <c r="D139" s="794"/>
      <c r="E139" s="795"/>
      <c r="F139" s="794"/>
      <c r="G139" s="794"/>
      <c r="H139" s="794"/>
      <c r="I139" s="794"/>
    </row>
    <row r="140" spans="1:14" x14ac:dyDescent="0.25">
      <c r="A140" s="555" t="s">
        <v>629</v>
      </c>
      <c r="B140" t="s">
        <v>630</v>
      </c>
      <c r="C140" s="800"/>
      <c r="D140" s="800"/>
      <c r="E140" s="795"/>
      <c r="F140" s="794"/>
      <c r="G140" s="794"/>
      <c r="H140" s="794"/>
      <c r="I140" s="794"/>
    </row>
    <row r="141" spans="1:14" x14ac:dyDescent="0.25">
      <c r="A141" s="555" t="s">
        <v>631</v>
      </c>
      <c r="B141" t="s">
        <v>632</v>
      </c>
      <c r="C141" s="800"/>
      <c r="D141" s="800"/>
      <c r="E141" s="795"/>
      <c r="F141" s="794"/>
      <c r="G141" s="794"/>
      <c r="H141" s="794"/>
      <c r="I141" s="794"/>
    </row>
    <row r="142" spans="1:14" x14ac:dyDescent="0.25">
      <c r="A142" s="555" t="s">
        <v>633</v>
      </c>
      <c r="B142" t="s">
        <v>634</v>
      </c>
      <c r="C142" s="800"/>
      <c r="D142" s="794"/>
      <c r="E142" s="795"/>
      <c r="F142" s="794"/>
      <c r="G142" s="794"/>
      <c r="H142" s="794"/>
      <c r="I142" s="794"/>
    </row>
    <row r="143" spans="1:14" x14ac:dyDescent="0.25">
      <c r="A143" s="555" t="s">
        <v>635</v>
      </c>
      <c r="B143" t="s">
        <v>636</v>
      </c>
      <c r="C143" s="800"/>
      <c r="D143" s="794"/>
      <c r="E143" s="795"/>
      <c r="F143" s="794"/>
      <c r="G143" s="794"/>
      <c r="H143" s="794"/>
      <c r="I143" s="794"/>
    </row>
    <row r="144" spans="1:14" x14ac:dyDescent="0.25">
      <c r="A144" s="555" t="s">
        <v>637</v>
      </c>
      <c r="B144" t="s">
        <v>638</v>
      </c>
      <c r="C144" s="800"/>
      <c r="D144" s="794"/>
      <c r="E144" s="795"/>
      <c r="F144" s="794"/>
      <c r="G144" s="794"/>
      <c r="H144" s="794"/>
      <c r="I144" s="794"/>
    </row>
    <row r="145" spans="1:9" x14ac:dyDescent="0.25">
      <c r="A145" s="555" t="s">
        <v>639</v>
      </c>
      <c r="B145" t="s">
        <v>640</v>
      </c>
      <c r="C145" s="800"/>
      <c r="D145" s="794"/>
      <c r="E145" s="795"/>
      <c r="F145" s="794"/>
      <c r="G145" s="794"/>
      <c r="H145" s="794"/>
      <c r="I145" s="794"/>
    </row>
    <row r="146" spans="1:9" x14ac:dyDescent="0.25">
      <c r="A146" s="555" t="s">
        <v>641</v>
      </c>
      <c r="B146" t="s">
        <v>642</v>
      </c>
      <c r="C146" s="800"/>
      <c r="D146" s="800"/>
      <c r="E146" s="800"/>
      <c r="F146" s="794"/>
      <c r="G146" s="794"/>
      <c r="H146" s="794"/>
      <c r="I146" s="794"/>
    </row>
    <row r="147" spans="1:9" x14ac:dyDescent="0.25">
      <c r="A147" s="555" t="s">
        <v>643</v>
      </c>
      <c r="B147" t="s">
        <v>644</v>
      </c>
      <c r="C147" s="800"/>
      <c r="D147" s="800"/>
      <c r="E147" s="800"/>
      <c r="F147" s="794"/>
      <c r="G147" s="794"/>
      <c r="H147" s="794"/>
      <c r="I147" s="794"/>
    </row>
    <row r="148" spans="1:9" x14ac:dyDescent="0.25">
      <c r="A148" s="555" t="s">
        <v>645</v>
      </c>
      <c r="B148" t="s">
        <v>646</v>
      </c>
      <c r="C148" s="800"/>
      <c r="D148" s="794"/>
      <c r="E148" s="794"/>
      <c r="F148" s="794"/>
      <c r="G148" s="794"/>
      <c r="H148" s="794"/>
      <c r="I148" s="794"/>
    </row>
    <row r="149" spans="1:9" x14ac:dyDescent="0.25">
      <c r="A149" s="555" t="s">
        <v>647</v>
      </c>
      <c r="B149" t="s">
        <v>648</v>
      </c>
      <c r="C149" s="800"/>
      <c r="D149" s="800"/>
      <c r="E149" s="800"/>
      <c r="F149" s="794"/>
      <c r="G149" s="794"/>
      <c r="H149" s="794"/>
      <c r="I149" s="794"/>
    </row>
    <row r="150" spans="1:9" x14ac:dyDescent="0.25">
      <c r="A150" s="555" t="s">
        <v>649</v>
      </c>
      <c r="B150" t="s">
        <v>650</v>
      </c>
      <c r="C150" s="800"/>
      <c r="D150" s="800"/>
      <c r="E150" s="800"/>
      <c r="F150" s="794"/>
      <c r="G150" s="794"/>
      <c r="H150" s="794"/>
      <c r="I150" s="794"/>
    </row>
    <row r="151" spans="1:9" x14ac:dyDescent="0.25">
      <c r="A151" s="555" t="s">
        <v>651</v>
      </c>
      <c r="B151" t="s">
        <v>652</v>
      </c>
      <c r="C151" s="800"/>
      <c r="D151" s="794"/>
      <c r="E151" s="794"/>
      <c r="F151" s="794"/>
      <c r="G151" s="794"/>
      <c r="H151" s="794"/>
      <c r="I151" s="794"/>
    </row>
    <row r="152" spans="1:9" x14ac:dyDescent="0.25">
      <c r="A152" s="555" t="s">
        <v>653</v>
      </c>
      <c r="B152" t="s">
        <v>654</v>
      </c>
      <c r="C152" s="800"/>
      <c r="D152" s="794"/>
      <c r="E152" s="794"/>
      <c r="F152" s="794"/>
      <c r="G152" s="794"/>
      <c r="H152" s="794"/>
      <c r="I152" s="794"/>
    </row>
    <row r="153" spans="1:9" x14ac:dyDescent="0.25">
      <c r="A153" s="555" t="s">
        <v>655</v>
      </c>
      <c r="B153" t="s">
        <v>656</v>
      </c>
      <c r="C153" s="800"/>
      <c r="D153" s="800"/>
      <c r="E153" s="800"/>
      <c r="F153" s="794"/>
      <c r="G153" s="794"/>
      <c r="H153" s="794"/>
      <c r="I153" s="794"/>
    </row>
    <row r="154" spans="1:9" x14ac:dyDescent="0.25">
      <c r="A154" s="555" t="s">
        <v>657</v>
      </c>
      <c r="B154" t="s">
        <v>658</v>
      </c>
      <c r="C154" s="800"/>
      <c r="D154" s="800"/>
      <c r="E154" s="800"/>
      <c r="F154" s="794"/>
      <c r="G154" s="794"/>
      <c r="H154" s="794"/>
      <c r="I154" s="794"/>
    </row>
    <row r="155" spans="1:9" x14ac:dyDescent="0.25">
      <c r="A155" s="555" t="s">
        <v>659</v>
      </c>
      <c r="B155" t="s">
        <v>660</v>
      </c>
      <c r="C155" s="800"/>
      <c r="D155" s="800"/>
      <c r="E155" s="800"/>
      <c r="F155" s="794"/>
      <c r="G155" s="794"/>
      <c r="H155" s="794"/>
      <c r="I155" s="794"/>
    </row>
    <row r="156" spans="1:9" x14ac:dyDescent="0.25">
      <c r="A156" s="555" t="s">
        <v>661</v>
      </c>
      <c r="B156" t="s">
        <v>662</v>
      </c>
      <c r="C156" s="800"/>
      <c r="D156" s="800"/>
      <c r="E156" s="800"/>
      <c r="F156" s="794"/>
      <c r="G156" s="794"/>
      <c r="H156" s="794"/>
      <c r="I156" s="794"/>
    </row>
    <row r="157" spans="1:9" x14ac:dyDescent="0.25">
      <c r="A157" s="555" t="s">
        <v>663</v>
      </c>
      <c r="B157" t="s">
        <v>664</v>
      </c>
      <c r="C157" s="800"/>
      <c r="D157" s="794"/>
      <c r="E157" s="800"/>
      <c r="F157" s="794"/>
      <c r="G157" s="794"/>
      <c r="H157" s="794"/>
      <c r="I157" s="794"/>
    </row>
    <row r="158" spans="1:9" x14ac:dyDescent="0.25">
      <c r="A158" s="555" t="s">
        <v>665</v>
      </c>
      <c r="B158" t="s">
        <v>666</v>
      </c>
      <c r="C158" s="800"/>
      <c r="D158" s="800"/>
      <c r="E158" s="800"/>
      <c r="F158" s="794"/>
      <c r="G158" s="794"/>
      <c r="H158" s="794"/>
      <c r="I158" s="794"/>
    </row>
    <row r="159" spans="1:9" x14ac:dyDescent="0.25">
      <c r="A159" s="555" t="s">
        <v>667</v>
      </c>
      <c r="B159" t="s">
        <v>668</v>
      </c>
      <c r="C159" s="800"/>
      <c r="D159" s="800"/>
      <c r="E159" s="800"/>
      <c r="F159" s="800"/>
      <c r="G159" s="794"/>
      <c r="H159" s="794"/>
      <c r="I159" s="794"/>
    </row>
    <row r="160" spans="1:9" x14ac:dyDescent="0.25">
      <c r="A160" s="555" t="s">
        <v>669</v>
      </c>
      <c r="B160" t="s">
        <v>670</v>
      </c>
      <c r="C160" s="800"/>
      <c r="D160" s="800"/>
      <c r="E160" s="800"/>
      <c r="F160" s="794"/>
      <c r="G160" s="794"/>
      <c r="H160" s="794"/>
      <c r="I160" s="794"/>
    </row>
    <row r="161" spans="1:9" x14ac:dyDescent="0.25">
      <c r="A161" s="555" t="s">
        <v>671</v>
      </c>
      <c r="B161" t="s">
        <v>672</v>
      </c>
      <c r="C161" s="800"/>
      <c r="D161" s="794"/>
      <c r="E161" s="800"/>
      <c r="F161" s="794"/>
      <c r="G161" s="794"/>
      <c r="H161" s="794"/>
      <c r="I161" s="794"/>
    </row>
    <row r="162" spans="1:9" x14ac:dyDescent="0.25">
      <c r="A162" s="555" t="s">
        <v>673</v>
      </c>
      <c r="B162" t="s">
        <v>674</v>
      </c>
      <c r="C162" s="800"/>
      <c r="D162" s="800"/>
      <c r="E162" s="800"/>
      <c r="F162" s="794"/>
      <c r="G162" s="794"/>
      <c r="H162" s="794"/>
      <c r="I162" s="794"/>
    </row>
    <row r="163" spans="1:9" x14ac:dyDescent="0.25">
      <c r="A163" s="555" t="s">
        <v>675</v>
      </c>
      <c r="B163" t="s">
        <v>676</v>
      </c>
      <c r="C163" s="800"/>
      <c r="D163" s="794"/>
      <c r="E163" s="800"/>
      <c r="F163" s="794"/>
      <c r="G163" s="794"/>
      <c r="H163" s="794"/>
      <c r="I163" s="794"/>
    </row>
    <row r="164" spans="1:9" x14ac:dyDescent="0.25">
      <c r="A164" s="555" t="s">
        <v>677</v>
      </c>
      <c r="B164" t="s">
        <v>678</v>
      </c>
      <c r="C164" s="800"/>
      <c r="D164" s="794"/>
      <c r="E164" s="794"/>
      <c r="F164" s="794"/>
      <c r="G164" s="794"/>
      <c r="H164" s="794"/>
      <c r="I164" s="794"/>
    </row>
    <row r="165" spans="1:9" x14ac:dyDescent="0.25">
      <c r="A165" s="555" t="s">
        <v>679</v>
      </c>
      <c r="B165" t="s">
        <v>680</v>
      </c>
      <c r="C165" s="800"/>
      <c r="D165" s="800"/>
      <c r="E165" s="800"/>
      <c r="F165" s="794"/>
      <c r="G165" s="794"/>
      <c r="H165" s="794"/>
      <c r="I165" s="794"/>
    </row>
    <row r="166" spans="1:9" x14ac:dyDescent="0.25">
      <c r="A166" s="555" t="s">
        <v>681</v>
      </c>
      <c r="B166" t="s">
        <v>682</v>
      </c>
      <c r="C166" s="800"/>
      <c r="D166" s="800"/>
      <c r="E166" s="800"/>
      <c r="F166" s="794"/>
      <c r="G166" s="794"/>
      <c r="H166" s="794"/>
      <c r="I166" s="794"/>
    </row>
    <row r="167" spans="1:9" x14ac:dyDescent="0.25">
      <c r="A167" s="555" t="s">
        <v>683</v>
      </c>
      <c r="B167" t="s">
        <v>684</v>
      </c>
      <c r="C167" s="800"/>
      <c r="D167" s="800"/>
      <c r="E167" s="800"/>
      <c r="F167" s="794"/>
      <c r="G167" s="794"/>
      <c r="H167" s="794"/>
      <c r="I167" s="794"/>
    </row>
    <row r="168" spans="1:9" x14ac:dyDescent="0.25">
      <c r="A168" s="555" t="s">
        <v>685</v>
      </c>
      <c r="B168" t="s">
        <v>686</v>
      </c>
      <c r="C168" s="800"/>
      <c r="D168" s="794"/>
      <c r="E168" s="800"/>
      <c r="F168" s="794"/>
      <c r="G168" s="794"/>
      <c r="H168" s="794"/>
      <c r="I168" s="794"/>
    </row>
    <row r="169" spans="1:9" x14ac:dyDescent="0.25">
      <c r="A169" s="555" t="s">
        <v>687</v>
      </c>
      <c r="B169" t="s">
        <v>688</v>
      </c>
      <c r="C169" s="800"/>
      <c r="D169" s="800"/>
      <c r="E169" s="800"/>
      <c r="F169" s="794"/>
      <c r="G169" s="794"/>
      <c r="H169" s="794"/>
      <c r="I169" s="794"/>
    </row>
    <row r="170" spans="1:9" x14ac:dyDescent="0.25">
      <c r="A170" s="555" t="s">
        <v>689</v>
      </c>
      <c r="B170" t="s">
        <v>690</v>
      </c>
      <c r="C170" s="800"/>
      <c r="D170" s="800"/>
      <c r="E170" s="800"/>
      <c r="F170" s="794"/>
      <c r="G170" s="794"/>
      <c r="H170" s="794"/>
      <c r="I170" s="794"/>
    </row>
    <row r="171" spans="1:9" x14ac:dyDescent="0.25">
      <c r="A171" s="555" t="s">
        <v>691</v>
      </c>
      <c r="B171" t="s">
        <v>692</v>
      </c>
      <c r="C171" s="800"/>
      <c r="D171" s="800"/>
      <c r="E171" s="800"/>
      <c r="F171" s="794"/>
      <c r="G171" s="794"/>
      <c r="H171" s="794"/>
      <c r="I171" s="794"/>
    </row>
    <row r="172" spans="1:9" x14ac:dyDescent="0.25">
      <c r="A172" s="555" t="s">
        <v>693</v>
      </c>
      <c r="B172" t="s">
        <v>694</v>
      </c>
      <c r="C172" s="800"/>
      <c r="D172" s="794"/>
      <c r="E172" s="800"/>
      <c r="F172" s="794"/>
      <c r="G172" s="794"/>
      <c r="H172" s="794"/>
      <c r="I172" s="794"/>
    </row>
    <row r="173" spans="1:9" x14ac:dyDescent="0.25">
      <c r="A173" s="555" t="s">
        <v>695</v>
      </c>
      <c r="B173" t="s">
        <v>696</v>
      </c>
      <c r="C173" s="800"/>
      <c r="D173" s="800"/>
      <c r="E173" s="800"/>
      <c r="F173" s="794"/>
      <c r="G173" s="794"/>
      <c r="H173" s="794"/>
      <c r="I173" s="794"/>
    </row>
    <row r="174" spans="1:9" x14ac:dyDescent="0.25">
      <c r="A174" s="555" t="s">
        <v>697</v>
      </c>
      <c r="B174" t="s">
        <v>698</v>
      </c>
      <c r="C174" s="800"/>
      <c r="D174" s="794"/>
      <c r="E174" s="794"/>
      <c r="F174" s="794"/>
      <c r="G174" s="794"/>
      <c r="H174" s="794"/>
      <c r="I174" s="794"/>
    </row>
    <row r="175" spans="1:9" x14ac:dyDescent="0.25">
      <c r="A175" s="555" t="s">
        <v>699</v>
      </c>
      <c r="B175" t="s">
        <v>700</v>
      </c>
      <c r="C175" s="800"/>
      <c r="D175" s="800"/>
      <c r="E175" s="800"/>
      <c r="F175" s="794"/>
      <c r="G175" s="794"/>
      <c r="H175" s="794"/>
      <c r="I175" s="794"/>
    </row>
    <row r="176" spans="1:9" x14ac:dyDescent="0.25">
      <c r="A176" s="555" t="s">
        <v>701</v>
      </c>
      <c r="B176" t="s">
        <v>702</v>
      </c>
      <c r="C176" s="800"/>
      <c r="D176" s="794"/>
      <c r="E176" s="794"/>
      <c r="F176" s="794"/>
      <c r="G176" s="794"/>
      <c r="H176" s="794"/>
      <c r="I176" s="794"/>
    </row>
    <row r="177" spans="1:9" x14ac:dyDescent="0.25">
      <c r="A177" s="555" t="s">
        <v>703</v>
      </c>
      <c r="B177" t="s">
        <v>704</v>
      </c>
      <c r="C177" s="800"/>
      <c r="D177" s="800"/>
      <c r="E177" s="800"/>
      <c r="F177" s="794"/>
      <c r="G177" s="794"/>
      <c r="H177" s="794"/>
      <c r="I177" s="794"/>
    </row>
    <row r="178" spans="1:9" x14ac:dyDescent="0.25">
      <c r="A178" s="555" t="s">
        <v>705</v>
      </c>
      <c r="B178" t="s">
        <v>706</v>
      </c>
      <c r="C178" s="800"/>
      <c r="D178" s="794"/>
      <c r="E178" s="800"/>
      <c r="F178" s="794"/>
      <c r="G178" s="794"/>
      <c r="H178" s="794"/>
      <c r="I178" s="794"/>
    </row>
    <row r="179" spans="1:9" x14ac:dyDescent="0.25">
      <c r="A179" s="555" t="s">
        <v>707</v>
      </c>
      <c r="B179" t="s">
        <v>708</v>
      </c>
      <c r="C179" s="800"/>
      <c r="D179" s="795"/>
      <c r="E179" s="795"/>
      <c r="F179" s="794"/>
      <c r="G179" s="794"/>
      <c r="H179" s="794"/>
      <c r="I179" s="794"/>
    </row>
    <row r="180" spans="1:9" x14ac:dyDescent="0.25">
      <c r="A180" s="555" t="s">
        <v>709</v>
      </c>
      <c r="B180" t="s">
        <v>710</v>
      </c>
      <c r="C180" s="800"/>
      <c r="D180" s="800"/>
      <c r="E180" s="800"/>
      <c r="F180" s="794"/>
      <c r="G180" s="794"/>
      <c r="H180" s="794"/>
      <c r="I180" s="794"/>
    </row>
    <row r="181" spans="1:9" x14ac:dyDescent="0.25">
      <c r="A181" s="555" t="s">
        <v>711</v>
      </c>
      <c r="B181" t="s">
        <v>712</v>
      </c>
      <c r="C181" s="800"/>
      <c r="D181" s="794"/>
      <c r="E181" s="794"/>
      <c r="F181" s="794"/>
      <c r="G181" s="794"/>
      <c r="H181" s="794"/>
      <c r="I181" s="794"/>
    </row>
    <row r="182" spans="1:9" x14ac:dyDescent="0.25">
      <c r="A182" s="555" t="s">
        <v>713</v>
      </c>
      <c r="B182" t="s">
        <v>714</v>
      </c>
      <c r="C182" s="800"/>
      <c r="D182" s="800"/>
      <c r="E182" s="795"/>
      <c r="F182" s="794"/>
      <c r="G182" s="794"/>
      <c r="H182" s="794"/>
      <c r="I182" s="794"/>
    </row>
    <row r="183" spans="1:9" x14ac:dyDescent="0.25">
      <c r="A183" s="555" t="s">
        <v>715</v>
      </c>
      <c r="B183" t="s">
        <v>716</v>
      </c>
      <c r="C183" s="800"/>
      <c r="D183" s="800"/>
      <c r="E183" s="794"/>
      <c r="F183" s="794"/>
      <c r="G183" s="794"/>
      <c r="H183" s="794"/>
      <c r="I183" s="794"/>
    </row>
    <row r="184" spans="1:9" x14ac:dyDescent="0.25">
      <c r="A184" s="555" t="s">
        <v>717</v>
      </c>
      <c r="B184" t="s">
        <v>718</v>
      </c>
      <c r="C184" s="800"/>
      <c r="D184" s="800"/>
      <c r="E184" s="795"/>
      <c r="F184" s="794"/>
      <c r="G184" s="794"/>
      <c r="H184" s="794"/>
      <c r="I184" s="794"/>
    </row>
    <row r="185" spans="1:9" x14ac:dyDescent="0.25">
      <c r="A185" s="555" t="s">
        <v>719</v>
      </c>
      <c r="B185" t="s">
        <v>720</v>
      </c>
      <c r="C185" s="800"/>
      <c r="D185" s="800"/>
      <c r="E185" s="800"/>
      <c r="F185" s="794"/>
      <c r="G185" s="794"/>
      <c r="H185" s="794"/>
      <c r="I185" s="794"/>
    </row>
    <row r="186" spans="1:9" x14ac:dyDescent="0.25">
      <c r="A186" s="555" t="s">
        <v>721</v>
      </c>
      <c r="B186" t="s">
        <v>722</v>
      </c>
      <c r="C186" s="800"/>
      <c r="D186" s="794"/>
      <c r="E186" s="795"/>
      <c r="F186" s="794"/>
      <c r="G186" s="794"/>
      <c r="H186" s="794"/>
      <c r="I186" s="794"/>
    </row>
    <row r="187" spans="1:9" x14ac:dyDescent="0.25">
      <c r="A187" s="555" t="s">
        <v>723</v>
      </c>
      <c r="B187" t="s">
        <v>724</v>
      </c>
      <c r="C187" s="800"/>
      <c r="D187" s="794"/>
      <c r="E187" s="794"/>
      <c r="F187" s="794"/>
      <c r="G187" s="794"/>
      <c r="H187" s="794"/>
      <c r="I187" s="794"/>
    </row>
    <row r="188" spans="1:9" x14ac:dyDescent="0.25">
      <c r="A188" s="555" t="s">
        <v>725</v>
      </c>
      <c r="B188" t="s">
        <v>726</v>
      </c>
      <c r="C188" s="800"/>
      <c r="D188" s="800"/>
      <c r="E188" s="800"/>
      <c r="F188" s="794"/>
      <c r="G188" s="794"/>
      <c r="H188" s="794"/>
      <c r="I188" s="794"/>
    </row>
    <row r="189" spans="1:9" x14ac:dyDescent="0.25">
      <c r="A189" s="555" t="s">
        <v>727</v>
      </c>
      <c r="B189" t="s">
        <v>728</v>
      </c>
      <c r="C189" s="800"/>
      <c r="D189" s="795"/>
      <c r="E189" s="794"/>
      <c r="F189" s="794"/>
      <c r="G189" s="794"/>
      <c r="H189" s="794"/>
      <c r="I189" s="794"/>
    </row>
    <row r="190" spans="1:9" x14ac:dyDescent="0.25">
      <c r="A190" s="555" t="s">
        <v>729</v>
      </c>
      <c r="B190" t="s">
        <v>730</v>
      </c>
      <c r="C190" s="800"/>
      <c r="D190" s="795"/>
      <c r="E190" s="795"/>
      <c r="F190" s="794"/>
      <c r="G190" s="794"/>
      <c r="H190" s="794"/>
      <c r="I190" s="794"/>
    </row>
    <row r="191" spans="1:9" x14ac:dyDescent="0.25">
      <c r="A191" s="555" t="s">
        <v>731</v>
      </c>
      <c r="B191" t="s">
        <v>732</v>
      </c>
      <c r="C191" s="800"/>
      <c r="D191" s="800"/>
      <c r="E191" s="800"/>
      <c r="F191" s="794"/>
      <c r="G191" s="794"/>
      <c r="H191" s="794"/>
      <c r="I191" s="794"/>
    </row>
    <row r="192" spans="1:9" x14ac:dyDescent="0.25">
      <c r="A192" s="555" t="s">
        <v>733</v>
      </c>
      <c r="B192" t="s">
        <v>734</v>
      </c>
      <c r="C192" s="800"/>
      <c r="D192" s="800"/>
      <c r="E192" s="800"/>
      <c r="F192" s="794"/>
      <c r="G192" s="794"/>
      <c r="H192" s="794"/>
      <c r="I192" s="794"/>
    </row>
    <row r="193" spans="1:12" x14ac:dyDescent="0.25">
      <c r="A193" s="555" t="s">
        <v>735</v>
      </c>
      <c r="B193" t="s">
        <v>736</v>
      </c>
      <c r="C193" s="800"/>
      <c r="D193" s="795"/>
      <c r="E193" s="794"/>
      <c r="F193" s="794"/>
      <c r="G193" s="794"/>
      <c r="H193" s="794"/>
      <c r="I193" s="794"/>
    </row>
    <row r="194" spans="1:12" x14ac:dyDescent="0.25">
      <c r="A194" s="555" t="s">
        <v>737</v>
      </c>
      <c r="B194" t="s">
        <v>738</v>
      </c>
      <c r="C194" s="800"/>
      <c r="D194" s="795"/>
      <c r="E194" s="795"/>
      <c r="F194" s="794"/>
      <c r="G194" s="794"/>
      <c r="H194" s="794"/>
      <c r="I194" s="794"/>
    </row>
    <row r="195" spans="1:12" x14ac:dyDescent="0.25">
      <c r="A195" s="555" t="s">
        <v>739</v>
      </c>
      <c r="B195" t="s">
        <v>740</v>
      </c>
      <c r="C195" s="800"/>
      <c r="D195" s="795"/>
      <c r="E195" s="795"/>
      <c r="F195" s="794"/>
      <c r="G195" s="794"/>
      <c r="H195" s="794"/>
      <c r="I195" s="794"/>
    </row>
    <row r="196" spans="1:12" x14ac:dyDescent="0.25">
      <c r="A196" s="555" t="s">
        <v>741</v>
      </c>
      <c r="B196" t="s">
        <v>742</v>
      </c>
      <c r="C196" s="800"/>
      <c r="D196" s="795"/>
      <c r="E196" s="795"/>
      <c r="F196" s="794"/>
      <c r="G196" s="794"/>
      <c r="H196" s="794"/>
      <c r="I196" s="794"/>
    </row>
    <row r="197" spans="1:12" x14ac:dyDescent="0.25">
      <c r="A197" s="555" t="s">
        <v>743</v>
      </c>
      <c r="B197" t="s">
        <v>744</v>
      </c>
      <c r="C197" s="800"/>
      <c r="D197" s="800"/>
      <c r="E197" s="795"/>
      <c r="F197" s="794"/>
      <c r="G197" s="794"/>
      <c r="H197" s="794"/>
      <c r="I197" s="794"/>
    </row>
    <row r="198" spans="1:12" x14ac:dyDescent="0.25">
      <c r="A198" s="555" t="s">
        <v>745</v>
      </c>
      <c r="B198" t="s">
        <v>746</v>
      </c>
      <c r="C198" s="800"/>
      <c r="D198" s="795"/>
      <c r="E198" s="795"/>
      <c r="F198" s="794"/>
      <c r="G198" s="794"/>
      <c r="H198" s="794"/>
      <c r="I198" s="794"/>
    </row>
    <row r="199" spans="1:12" x14ac:dyDescent="0.25">
      <c r="A199" s="555" t="s">
        <v>747</v>
      </c>
      <c r="B199" t="s">
        <v>748</v>
      </c>
      <c r="C199" s="800"/>
      <c r="D199" s="800"/>
      <c r="E199" s="800"/>
      <c r="F199" s="800"/>
      <c r="G199" s="794"/>
      <c r="H199" s="794"/>
      <c r="I199" s="794"/>
    </row>
    <row r="200" spans="1:12" x14ac:dyDescent="0.25">
      <c r="A200" s="555" t="s">
        <v>749</v>
      </c>
      <c r="B200" t="s">
        <v>750</v>
      </c>
      <c r="C200" s="800"/>
      <c r="D200" s="795"/>
      <c r="E200" s="795"/>
      <c r="F200" s="794"/>
      <c r="G200" s="794"/>
      <c r="H200" s="794"/>
      <c r="I200" s="794"/>
    </row>
    <row r="201" spans="1:12" x14ac:dyDescent="0.25">
      <c r="A201" s="555" t="s">
        <v>751</v>
      </c>
      <c r="B201" t="s">
        <v>752</v>
      </c>
      <c r="C201" s="800"/>
      <c r="D201" s="800"/>
      <c r="E201" s="794"/>
      <c r="F201" s="794"/>
      <c r="G201" s="794"/>
      <c r="H201" s="794"/>
      <c r="I201" s="794"/>
    </row>
    <row r="202" spans="1:12" x14ac:dyDescent="0.25">
      <c r="A202" s="555" t="s">
        <v>753</v>
      </c>
      <c r="B202" t="s">
        <v>754</v>
      </c>
      <c r="C202" s="800"/>
      <c r="D202" s="795"/>
      <c r="E202" s="795"/>
      <c r="F202" s="794"/>
      <c r="G202" s="794"/>
      <c r="H202" s="794"/>
      <c r="I202" s="794"/>
    </row>
    <row r="203" spans="1:12" x14ac:dyDescent="0.25">
      <c r="A203" s="555" t="s">
        <v>755</v>
      </c>
      <c r="B203" t="s">
        <v>756</v>
      </c>
      <c r="C203" s="800"/>
      <c r="D203" s="800"/>
      <c r="E203" s="794"/>
      <c r="F203" s="794"/>
      <c r="G203" s="794"/>
      <c r="H203" s="794"/>
      <c r="I203" s="794"/>
    </row>
    <row r="204" spans="1:12" x14ac:dyDescent="0.25">
      <c r="A204" s="555" t="s">
        <v>757</v>
      </c>
      <c r="B204" t="s">
        <v>758</v>
      </c>
      <c r="C204" s="800"/>
      <c r="D204" s="800"/>
      <c r="E204" s="800"/>
      <c r="F204" s="794"/>
      <c r="G204" s="794"/>
      <c r="H204" s="794"/>
      <c r="I204" s="794"/>
      <c r="K204" s="791"/>
      <c r="L204" s="791"/>
    </row>
    <row r="205" spans="1:12" x14ac:dyDescent="0.25">
      <c r="A205" s="555" t="s">
        <v>759</v>
      </c>
      <c r="B205" t="s">
        <v>760</v>
      </c>
      <c r="C205" s="800"/>
      <c r="D205" s="795"/>
      <c r="E205" s="795"/>
      <c r="F205" s="794"/>
      <c r="G205" s="794"/>
      <c r="H205" s="794"/>
      <c r="I205" s="794"/>
    </row>
    <row r="206" spans="1:12" x14ac:dyDescent="0.25">
      <c r="A206" s="555" t="s">
        <v>761</v>
      </c>
      <c r="B206" t="s">
        <v>762</v>
      </c>
      <c r="C206" s="800"/>
      <c r="D206" s="795"/>
      <c r="E206" s="795"/>
      <c r="F206" s="794"/>
      <c r="G206" s="794"/>
      <c r="H206" s="794"/>
      <c r="I206" s="794"/>
    </row>
    <row r="207" spans="1:12" x14ac:dyDescent="0.25">
      <c r="A207" s="555" t="s">
        <v>763</v>
      </c>
      <c r="B207" t="s">
        <v>764</v>
      </c>
      <c r="C207" s="800"/>
      <c r="D207" s="795"/>
      <c r="E207" s="795"/>
      <c r="F207" s="794"/>
      <c r="G207" s="794"/>
      <c r="H207" s="794"/>
      <c r="I207" s="794"/>
    </row>
    <row r="208" spans="1:12" x14ac:dyDescent="0.25">
      <c r="A208" s="555" t="s">
        <v>765</v>
      </c>
      <c r="B208" t="s">
        <v>766</v>
      </c>
      <c r="C208" s="800"/>
      <c r="D208" s="800"/>
      <c r="E208" s="795"/>
      <c r="F208" s="794"/>
      <c r="G208" s="794"/>
      <c r="H208" s="794"/>
      <c r="I208" s="794"/>
    </row>
    <row r="209" spans="1:9" x14ac:dyDescent="0.25">
      <c r="A209" s="555" t="s">
        <v>767</v>
      </c>
      <c r="B209" t="s">
        <v>768</v>
      </c>
      <c r="C209" s="800"/>
      <c r="D209" s="795"/>
      <c r="E209" s="795"/>
      <c r="F209" s="794"/>
      <c r="G209" s="794"/>
      <c r="H209" s="794"/>
      <c r="I209" s="794"/>
    </row>
    <row r="210" spans="1:9" x14ac:dyDescent="0.25">
      <c r="A210" s="555" t="s">
        <v>769</v>
      </c>
      <c r="B210" t="s">
        <v>770</v>
      </c>
      <c r="C210" s="800"/>
      <c r="D210" s="794"/>
      <c r="E210" s="794"/>
      <c r="F210" s="794"/>
      <c r="G210" s="794"/>
      <c r="H210" s="794"/>
      <c r="I210" s="794"/>
    </row>
    <row r="211" spans="1:9" x14ac:dyDescent="0.25">
      <c r="A211" s="555" t="s">
        <v>771</v>
      </c>
      <c r="B211" t="s">
        <v>772</v>
      </c>
      <c r="C211" s="800"/>
      <c r="D211" s="795"/>
      <c r="E211" s="795"/>
      <c r="F211" s="794"/>
      <c r="G211" s="794"/>
      <c r="H211" s="794"/>
      <c r="I211" s="794"/>
    </row>
    <row r="212" spans="1:9" x14ac:dyDescent="0.25">
      <c r="A212" s="555" t="s">
        <v>773</v>
      </c>
      <c r="B212" t="s">
        <v>774</v>
      </c>
      <c r="C212" s="800"/>
      <c r="D212" s="800"/>
      <c r="E212" s="795"/>
      <c r="F212" s="794"/>
      <c r="G212" s="794"/>
      <c r="H212" s="794"/>
      <c r="I212" s="794"/>
    </row>
    <row r="213" spans="1:9" x14ac:dyDescent="0.25">
      <c r="A213" s="555" t="s">
        <v>775</v>
      </c>
      <c r="B213" t="s">
        <v>776</v>
      </c>
      <c r="C213" s="800"/>
      <c r="D213" s="795"/>
      <c r="E213" s="795"/>
      <c r="F213" s="794"/>
      <c r="G213" s="794"/>
      <c r="H213" s="794"/>
      <c r="I213" s="794"/>
    </row>
    <row r="214" spans="1:9" x14ac:dyDescent="0.25">
      <c r="A214" s="555" t="s">
        <v>777</v>
      </c>
      <c r="B214" t="s">
        <v>778</v>
      </c>
      <c r="C214" s="800"/>
      <c r="D214" s="800"/>
      <c r="E214" s="800"/>
      <c r="F214" s="794"/>
      <c r="G214" s="794"/>
      <c r="H214" s="794"/>
      <c r="I214" s="794"/>
    </row>
    <row r="215" spans="1:9" x14ac:dyDescent="0.25">
      <c r="A215" s="555" t="s">
        <v>779</v>
      </c>
      <c r="B215" t="s">
        <v>780</v>
      </c>
      <c r="C215" s="800"/>
      <c r="D215" s="794"/>
      <c r="E215" s="794"/>
      <c r="F215" s="794"/>
      <c r="G215" s="794"/>
      <c r="H215" s="794"/>
      <c r="I215" s="794"/>
    </row>
    <row r="216" spans="1:9" x14ac:dyDescent="0.25">
      <c r="A216" s="555" t="s">
        <v>781</v>
      </c>
      <c r="B216" t="s">
        <v>782</v>
      </c>
      <c r="C216" s="800"/>
      <c r="D216" s="800"/>
      <c r="E216" s="800"/>
      <c r="F216" s="794"/>
      <c r="G216" s="794"/>
      <c r="H216" s="794"/>
      <c r="I216" s="794"/>
    </row>
    <row r="217" spans="1:9" x14ac:dyDescent="0.25">
      <c r="A217" s="555" t="s">
        <v>783</v>
      </c>
      <c r="B217" t="s">
        <v>784</v>
      </c>
      <c r="C217" s="800"/>
      <c r="D217" s="795"/>
      <c r="E217" s="795"/>
      <c r="F217" s="794"/>
      <c r="G217" s="794"/>
      <c r="H217" s="794"/>
      <c r="I217" s="794"/>
    </row>
    <row r="218" spans="1:9" x14ac:dyDescent="0.25">
      <c r="A218" s="555" t="s">
        <v>785</v>
      </c>
      <c r="B218" t="s">
        <v>786</v>
      </c>
      <c r="C218" s="800"/>
      <c r="D218" s="800"/>
      <c r="E218" s="795"/>
      <c r="F218" s="794"/>
      <c r="G218" s="794"/>
      <c r="H218" s="794"/>
      <c r="I218" s="794"/>
    </row>
    <row r="219" spans="1:9" x14ac:dyDescent="0.25">
      <c r="A219" s="555" t="s">
        <v>787</v>
      </c>
      <c r="B219" t="s">
        <v>788</v>
      </c>
      <c r="C219" s="800"/>
      <c r="D219" s="795"/>
      <c r="E219" s="795"/>
      <c r="F219" s="794"/>
      <c r="G219" s="794"/>
      <c r="H219" s="794"/>
      <c r="I219" s="794"/>
    </row>
    <row r="220" spans="1:9" x14ac:dyDescent="0.25">
      <c r="A220" s="555" t="s">
        <v>789</v>
      </c>
      <c r="B220" t="s">
        <v>790</v>
      </c>
      <c r="C220" s="800"/>
      <c r="D220" s="800"/>
      <c r="E220" s="800"/>
      <c r="F220" s="794"/>
      <c r="G220" s="794"/>
      <c r="H220" s="794"/>
      <c r="I220" s="794"/>
    </row>
    <row r="221" spans="1:9" x14ac:dyDescent="0.25">
      <c r="A221" s="555" t="s">
        <v>791</v>
      </c>
      <c r="B221" t="s">
        <v>792</v>
      </c>
      <c r="C221" s="800"/>
      <c r="D221" s="794"/>
      <c r="E221" s="794"/>
      <c r="F221" s="794"/>
      <c r="G221" s="794"/>
      <c r="H221" s="794"/>
      <c r="I221" s="794"/>
    </row>
    <row r="222" spans="1:9" x14ac:dyDescent="0.25">
      <c r="A222" s="555" t="s">
        <v>793</v>
      </c>
      <c r="B222" t="s">
        <v>794</v>
      </c>
      <c r="C222" s="800"/>
      <c r="D222" s="800"/>
      <c r="E222" s="795"/>
      <c r="F222" s="794"/>
      <c r="G222" s="794"/>
      <c r="H222" s="794"/>
      <c r="I222" s="794"/>
    </row>
    <row r="223" spans="1:9" x14ac:dyDescent="0.25">
      <c r="A223" s="555" t="s">
        <v>795</v>
      </c>
      <c r="B223" t="s">
        <v>796</v>
      </c>
      <c r="C223" s="800"/>
      <c r="D223" s="800"/>
      <c r="E223" s="795"/>
      <c r="F223" s="794"/>
      <c r="G223" s="794"/>
      <c r="H223" s="794"/>
      <c r="I223" s="794"/>
    </row>
    <row r="224" spans="1:9" x14ac:dyDescent="0.25">
      <c r="A224" s="555" t="s">
        <v>797</v>
      </c>
      <c r="B224" t="s">
        <v>798</v>
      </c>
      <c r="C224" s="800"/>
      <c r="D224" s="800"/>
      <c r="E224" s="794"/>
      <c r="F224" s="794"/>
      <c r="G224" s="794"/>
      <c r="H224" s="794"/>
      <c r="I224" s="794"/>
    </row>
    <row r="225" spans="1:12" x14ac:dyDescent="0.25">
      <c r="A225" s="555" t="s">
        <v>799</v>
      </c>
      <c r="B225" t="s">
        <v>800</v>
      </c>
      <c r="C225" s="800"/>
      <c r="D225" s="800"/>
      <c r="E225" s="800"/>
      <c r="F225" s="794"/>
      <c r="G225" s="794"/>
      <c r="H225" s="794"/>
      <c r="I225" s="794"/>
      <c r="K225" s="791"/>
      <c r="L225" s="791"/>
    </row>
    <row r="226" spans="1:12" x14ac:dyDescent="0.25">
      <c r="A226" s="555" t="s">
        <v>801</v>
      </c>
      <c r="B226" t="s">
        <v>802</v>
      </c>
      <c r="C226" s="800"/>
      <c r="D226" s="794"/>
      <c r="E226" s="795"/>
      <c r="F226" s="794"/>
      <c r="G226" s="794"/>
      <c r="H226" s="794"/>
      <c r="I226" s="794"/>
    </row>
    <row r="227" spans="1:12" x14ac:dyDescent="0.25">
      <c r="A227" s="555" t="s">
        <v>803</v>
      </c>
      <c r="B227" t="s">
        <v>804</v>
      </c>
      <c r="C227" s="800"/>
      <c r="D227" s="794"/>
      <c r="E227" s="795"/>
      <c r="F227" s="794"/>
      <c r="G227" s="794"/>
      <c r="H227" s="794"/>
      <c r="I227" s="794"/>
    </row>
    <row r="228" spans="1:12" x14ac:dyDescent="0.25">
      <c r="A228" s="555" t="s">
        <v>805</v>
      </c>
      <c r="B228" t="s">
        <v>806</v>
      </c>
      <c r="C228" s="800"/>
      <c r="D228" s="800"/>
      <c r="E228" s="800"/>
      <c r="F228" s="794"/>
      <c r="G228" s="794"/>
      <c r="H228" s="794"/>
      <c r="I228" s="794"/>
    </row>
    <row r="229" spans="1:12" x14ac:dyDescent="0.25">
      <c r="A229" s="555" t="s">
        <v>807</v>
      </c>
      <c r="B229" t="s">
        <v>808</v>
      </c>
      <c r="C229" s="800"/>
      <c r="D229" s="794"/>
      <c r="E229" s="795"/>
      <c r="F229" s="794"/>
      <c r="G229" s="794"/>
      <c r="H229" s="794"/>
      <c r="I229" s="794"/>
    </row>
    <row r="230" spans="1:12" x14ac:dyDescent="0.25">
      <c r="A230" s="555" t="s">
        <v>809</v>
      </c>
      <c r="B230" t="s">
        <v>810</v>
      </c>
      <c r="C230" s="800"/>
      <c r="D230" s="795"/>
      <c r="E230" s="795"/>
      <c r="F230" s="794"/>
      <c r="G230" s="794"/>
      <c r="H230" s="794"/>
      <c r="I230" s="794"/>
    </row>
    <row r="231" spans="1:12" x14ac:dyDescent="0.25">
      <c r="A231" s="555" t="s">
        <v>811</v>
      </c>
      <c r="B231" t="s">
        <v>812</v>
      </c>
      <c r="C231" s="800"/>
      <c r="D231" s="800"/>
      <c r="E231" s="800"/>
      <c r="F231" s="794"/>
      <c r="G231" s="794"/>
      <c r="H231" s="794"/>
      <c r="I231" s="794"/>
    </row>
    <row r="232" spans="1:12" x14ac:dyDescent="0.25">
      <c r="A232" s="555" t="s">
        <v>813</v>
      </c>
      <c r="B232" t="s">
        <v>814</v>
      </c>
      <c r="C232" s="800"/>
      <c r="D232" s="800"/>
      <c r="E232" s="800"/>
      <c r="F232" s="794"/>
      <c r="G232" s="794"/>
      <c r="H232" s="794"/>
      <c r="I232" s="794"/>
    </row>
    <row r="233" spans="1:12" x14ac:dyDescent="0.25">
      <c r="A233" s="555" t="s">
        <v>815</v>
      </c>
      <c r="B233" t="s">
        <v>816</v>
      </c>
      <c r="C233" s="800"/>
      <c r="D233" s="795"/>
      <c r="E233" s="794"/>
      <c r="F233" s="794"/>
      <c r="G233" s="794"/>
      <c r="H233" s="794"/>
      <c r="I233" s="794"/>
    </row>
    <row r="234" spans="1:12" x14ac:dyDescent="0.25">
      <c r="A234" s="555" t="s">
        <v>817</v>
      </c>
      <c r="B234" t="s">
        <v>818</v>
      </c>
      <c r="C234" s="800"/>
      <c r="D234" s="795"/>
      <c r="E234" s="795"/>
      <c r="F234" s="794"/>
      <c r="G234" s="794"/>
      <c r="H234" s="794"/>
      <c r="I234" s="794"/>
    </row>
    <row r="235" spans="1:12" x14ac:dyDescent="0.25">
      <c r="A235" s="555" t="s">
        <v>819</v>
      </c>
      <c r="B235" t="s">
        <v>820</v>
      </c>
      <c r="C235" s="800"/>
      <c r="D235" s="795"/>
      <c r="E235" s="795"/>
      <c r="F235" s="794"/>
      <c r="G235" s="794"/>
      <c r="H235" s="794"/>
      <c r="I235" s="794"/>
    </row>
    <row r="236" spans="1:12" x14ac:dyDescent="0.25">
      <c r="A236" s="555" t="s">
        <v>821</v>
      </c>
      <c r="B236" t="s">
        <v>822</v>
      </c>
      <c r="C236" s="800"/>
      <c r="D236" s="795"/>
      <c r="E236" s="795"/>
      <c r="F236" s="794"/>
      <c r="G236" s="794"/>
      <c r="H236" s="794"/>
      <c r="I236" s="794"/>
    </row>
    <row r="237" spans="1:12" x14ac:dyDescent="0.25">
      <c r="A237" s="555" t="s">
        <v>823</v>
      </c>
      <c r="B237" t="s">
        <v>824</v>
      </c>
      <c r="C237" s="800"/>
      <c r="D237" s="800"/>
      <c r="E237" s="795"/>
      <c r="F237" s="794"/>
      <c r="G237" s="794"/>
      <c r="H237" s="794"/>
      <c r="I237" s="794"/>
    </row>
    <row r="238" spans="1:12" x14ac:dyDescent="0.25">
      <c r="A238" s="555" t="s">
        <v>825</v>
      </c>
      <c r="B238" t="s">
        <v>826</v>
      </c>
      <c r="C238" s="800"/>
      <c r="D238" s="795"/>
      <c r="E238" s="795"/>
      <c r="F238" s="794"/>
      <c r="G238" s="794"/>
      <c r="H238" s="794"/>
      <c r="I238" s="794"/>
    </row>
    <row r="239" spans="1:12" x14ac:dyDescent="0.25">
      <c r="A239" s="555" t="s">
        <v>827</v>
      </c>
      <c r="B239" t="s">
        <v>828</v>
      </c>
      <c r="C239" s="800"/>
      <c r="D239" s="800"/>
      <c r="E239" s="800"/>
      <c r="F239" s="800"/>
      <c r="G239" s="794"/>
      <c r="H239" s="794"/>
      <c r="I239" s="794"/>
    </row>
    <row r="240" spans="1:12" x14ac:dyDescent="0.25">
      <c r="A240" s="555" t="s">
        <v>829</v>
      </c>
      <c r="B240" t="s">
        <v>830</v>
      </c>
      <c r="C240" s="800"/>
      <c r="D240" s="795"/>
      <c r="E240" s="795"/>
      <c r="F240" s="794"/>
      <c r="G240" s="794"/>
      <c r="H240" s="794"/>
      <c r="I240" s="794"/>
    </row>
    <row r="241" spans="1:12" x14ac:dyDescent="0.25">
      <c r="A241" s="555" t="s">
        <v>831</v>
      </c>
      <c r="B241" t="s">
        <v>832</v>
      </c>
      <c r="C241" s="800"/>
      <c r="D241" s="800"/>
      <c r="E241" s="795"/>
      <c r="F241" s="794"/>
      <c r="G241" s="794"/>
      <c r="H241" s="794"/>
      <c r="I241" s="794"/>
    </row>
    <row r="242" spans="1:12" x14ac:dyDescent="0.25">
      <c r="A242" s="555" t="s">
        <v>833</v>
      </c>
      <c r="B242" t="s">
        <v>834</v>
      </c>
      <c r="C242" s="800"/>
      <c r="D242" s="795"/>
      <c r="E242" s="795"/>
      <c r="F242" s="794"/>
      <c r="G242" s="794"/>
      <c r="H242" s="794"/>
      <c r="I242" s="794"/>
    </row>
    <row r="243" spans="1:12" x14ac:dyDescent="0.25">
      <c r="A243" s="555" t="s">
        <v>835</v>
      </c>
      <c r="B243" t="s">
        <v>836</v>
      </c>
      <c r="C243" s="800"/>
      <c r="D243" s="800"/>
      <c r="E243" s="794"/>
      <c r="F243" s="794"/>
      <c r="G243" s="794"/>
      <c r="H243" s="794"/>
      <c r="I243" s="794"/>
    </row>
    <row r="244" spans="1:12" x14ac:dyDescent="0.25">
      <c r="A244" s="555" t="s">
        <v>837</v>
      </c>
      <c r="B244" t="s">
        <v>838</v>
      </c>
      <c r="C244" s="800"/>
      <c r="D244" s="800"/>
      <c r="E244" s="800"/>
      <c r="F244" s="794"/>
      <c r="G244" s="794"/>
      <c r="H244" s="794"/>
      <c r="I244" s="794"/>
      <c r="K244" s="791"/>
      <c r="L244" s="791"/>
    </row>
    <row r="245" spans="1:12" x14ac:dyDescent="0.25">
      <c r="A245" s="555" t="s">
        <v>839</v>
      </c>
      <c r="B245" t="s">
        <v>840</v>
      </c>
      <c r="C245" s="800"/>
      <c r="D245" s="795"/>
      <c r="E245" s="795"/>
      <c r="F245" s="794"/>
      <c r="G245" s="794"/>
      <c r="H245" s="794"/>
      <c r="I245" s="794"/>
    </row>
    <row r="246" spans="1:12" x14ac:dyDescent="0.25">
      <c r="A246" s="555" t="s">
        <v>841</v>
      </c>
      <c r="B246" t="s">
        <v>842</v>
      </c>
      <c r="C246" s="800"/>
      <c r="D246" s="794"/>
      <c r="E246" s="800"/>
      <c r="F246" s="794"/>
      <c r="G246" s="794"/>
      <c r="H246" s="794"/>
      <c r="I246" s="794"/>
    </row>
    <row r="247" spans="1:12" x14ac:dyDescent="0.25">
      <c r="A247" s="555" t="s">
        <v>843</v>
      </c>
      <c r="B247" t="s">
        <v>844</v>
      </c>
      <c r="C247" s="800"/>
      <c r="D247" s="795"/>
      <c r="E247" s="794"/>
      <c r="F247" s="794"/>
      <c r="G247" s="794"/>
      <c r="H247" s="794"/>
      <c r="I247" s="794"/>
    </row>
    <row r="248" spans="1:12" x14ac:dyDescent="0.25">
      <c r="A248" s="555" t="s">
        <v>845</v>
      </c>
      <c r="B248" t="s">
        <v>846</v>
      </c>
      <c r="C248" s="800"/>
      <c r="D248" s="800"/>
      <c r="E248" s="794"/>
      <c r="F248" s="794"/>
      <c r="G248" s="794"/>
      <c r="H248" s="794"/>
      <c r="I248" s="794"/>
    </row>
    <row r="249" spans="1:12" x14ac:dyDescent="0.25">
      <c r="A249" s="555" t="s">
        <v>847</v>
      </c>
      <c r="B249" t="s">
        <v>848</v>
      </c>
      <c r="C249" s="800"/>
      <c r="D249" s="795"/>
      <c r="E249" s="794"/>
      <c r="F249" s="794"/>
      <c r="G249" s="794"/>
      <c r="H249" s="794"/>
      <c r="I249" s="794"/>
    </row>
    <row r="250" spans="1:12" x14ac:dyDescent="0.25">
      <c r="A250" s="555" t="s">
        <v>849</v>
      </c>
      <c r="B250" t="s">
        <v>850</v>
      </c>
      <c r="C250" s="800"/>
      <c r="D250" s="795"/>
      <c r="E250" s="794"/>
      <c r="F250" s="794"/>
      <c r="G250" s="794"/>
      <c r="H250" s="794"/>
      <c r="I250" s="794"/>
    </row>
    <row r="251" spans="1:12" x14ac:dyDescent="0.25">
      <c r="A251" s="555" t="s">
        <v>851</v>
      </c>
      <c r="B251" t="s">
        <v>852</v>
      </c>
      <c r="C251" s="800"/>
      <c r="D251" s="795"/>
      <c r="E251" s="795"/>
      <c r="F251" s="794"/>
      <c r="G251" s="794"/>
      <c r="H251" s="794"/>
      <c r="I251" s="794"/>
    </row>
    <row r="252" spans="1:12" x14ac:dyDescent="0.25">
      <c r="A252" s="555" t="s">
        <v>853</v>
      </c>
      <c r="B252" t="s">
        <v>854</v>
      </c>
      <c r="C252" s="800"/>
      <c r="D252" s="800"/>
      <c r="E252" s="795"/>
      <c r="F252" s="794"/>
      <c r="G252" s="794"/>
      <c r="H252" s="794"/>
      <c r="I252" s="794"/>
    </row>
    <row r="253" spans="1:12" x14ac:dyDescent="0.25">
      <c r="A253" s="555" t="s">
        <v>855</v>
      </c>
      <c r="B253" t="s">
        <v>856</v>
      </c>
      <c r="C253" s="800"/>
      <c r="D253" s="795"/>
      <c r="E253" s="795"/>
      <c r="F253" s="794"/>
      <c r="G253" s="794"/>
      <c r="H253" s="794"/>
      <c r="I253" s="794"/>
    </row>
    <row r="254" spans="1:12" x14ac:dyDescent="0.25">
      <c r="A254" s="555" t="s">
        <v>857</v>
      </c>
      <c r="B254" t="s">
        <v>858</v>
      </c>
      <c r="C254" s="800"/>
      <c r="D254" s="800"/>
      <c r="E254" s="800"/>
      <c r="F254" s="794"/>
      <c r="G254" s="794"/>
      <c r="H254" s="794"/>
      <c r="I254" s="794"/>
    </row>
    <row r="255" spans="1:12" x14ac:dyDescent="0.25">
      <c r="A255" s="555" t="s">
        <v>859</v>
      </c>
      <c r="B255" t="s">
        <v>860</v>
      </c>
      <c r="C255" s="800"/>
      <c r="D255" s="794"/>
      <c r="E255" s="794"/>
      <c r="F255" s="794"/>
      <c r="G255" s="794"/>
      <c r="H255" s="794"/>
      <c r="I255" s="794"/>
    </row>
    <row r="256" spans="1:12" x14ac:dyDescent="0.25">
      <c r="A256" s="555" t="s">
        <v>861</v>
      </c>
      <c r="B256" t="s">
        <v>862</v>
      </c>
      <c r="C256" s="800"/>
      <c r="D256" s="800"/>
      <c r="E256" s="800"/>
      <c r="F256" s="794"/>
      <c r="G256" s="794"/>
      <c r="H256" s="794"/>
      <c r="I256" s="794"/>
    </row>
    <row r="257" spans="1:9" x14ac:dyDescent="0.25">
      <c r="A257" s="555" t="s">
        <v>863</v>
      </c>
      <c r="B257" t="s">
        <v>864</v>
      </c>
      <c r="C257" s="800"/>
      <c r="D257" s="795"/>
      <c r="E257" s="795"/>
      <c r="F257" s="794"/>
      <c r="G257" s="794"/>
      <c r="H257" s="794"/>
      <c r="I257" s="794"/>
    </row>
    <row r="258" spans="1:9" x14ac:dyDescent="0.25">
      <c r="A258" s="555" t="s">
        <v>865</v>
      </c>
      <c r="B258" t="s">
        <v>866</v>
      </c>
      <c r="C258" s="800"/>
      <c r="D258" s="800"/>
      <c r="E258" s="795"/>
      <c r="F258" s="794"/>
      <c r="G258" s="794"/>
      <c r="H258" s="794"/>
      <c r="I258" s="794"/>
    </row>
    <row r="259" spans="1:9" x14ac:dyDescent="0.25">
      <c r="A259" s="555" t="s">
        <v>867</v>
      </c>
      <c r="B259" t="s">
        <v>868</v>
      </c>
      <c r="C259" s="800"/>
      <c r="D259" s="794"/>
      <c r="E259" s="795"/>
      <c r="F259" s="794"/>
      <c r="G259" s="794"/>
      <c r="H259" s="794"/>
      <c r="I259" s="794"/>
    </row>
    <row r="260" spans="1:9" x14ac:dyDescent="0.25">
      <c r="A260" s="555" t="s">
        <v>869</v>
      </c>
      <c r="B260" t="s">
        <v>870</v>
      </c>
      <c r="C260" s="800"/>
      <c r="D260" s="794"/>
      <c r="E260" s="795"/>
      <c r="F260" s="794"/>
      <c r="G260" s="794"/>
      <c r="H260" s="794"/>
      <c r="I260" s="794"/>
    </row>
    <row r="261" spans="1:9" x14ac:dyDescent="0.25">
      <c r="A261" s="555" t="s">
        <v>871</v>
      </c>
      <c r="B261" t="s">
        <v>872</v>
      </c>
      <c r="C261" s="800"/>
      <c r="D261" s="795"/>
      <c r="E261" s="795"/>
      <c r="F261" s="794"/>
      <c r="G261" s="794"/>
      <c r="H261" s="794"/>
      <c r="I261" s="794"/>
    </row>
    <row r="262" spans="1:9" x14ac:dyDescent="0.25">
      <c r="A262" s="555" t="s">
        <v>873</v>
      </c>
      <c r="B262" t="s">
        <v>874</v>
      </c>
      <c r="C262" s="800"/>
      <c r="D262" s="795"/>
      <c r="E262" s="795"/>
      <c r="F262" s="794"/>
      <c r="G262" s="794"/>
      <c r="H262" s="794"/>
      <c r="I262" s="794"/>
    </row>
    <row r="263" spans="1:9" x14ac:dyDescent="0.25">
      <c r="A263" s="555" t="s">
        <v>875</v>
      </c>
      <c r="B263" t="s">
        <v>876</v>
      </c>
      <c r="C263" s="800"/>
      <c r="D263" s="795"/>
      <c r="E263" s="795"/>
      <c r="F263" s="794"/>
      <c r="G263" s="794"/>
      <c r="H263" s="794"/>
      <c r="I263" s="794"/>
    </row>
    <row r="264" spans="1:9" x14ac:dyDescent="0.25">
      <c r="A264" s="555" t="s">
        <v>877</v>
      </c>
      <c r="B264" t="s">
        <v>878</v>
      </c>
      <c r="C264" s="800"/>
      <c r="D264" s="795"/>
      <c r="E264" s="795"/>
      <c r="F264" s="794"/>
      <c r="G264" s="794"/>
      <c r="H264" s="794"/>
      <c r="I264" s="794"/>
    </row>
    <row r="265" spans="1:9" x14ac:dyDescent="0.25">
      <c r="A265" s="555" t="s">
        <v>879</v>
      </c>
      <c r="B265" t="s">
        <v>880</v>
      </c>
      <c r="C265" s="800"/>
      <c r="D265" s="795"/>
      <c r="E265" s="795"/>
      <c r="F265" s="794"/>
      <c r="G265" s="794"/>
      <c r="H265" s="794"/>
      <c r="I265" s="794"/>
    </row>
    <row r="266" spans="1:9" x14ac:dyDescent="0.25">
      <c r="A266" s="555" t="s">
        <v>881</v>
      </c>
      <c r="B266" t="s">
        <v>882</v>
      </c>
      <c r="C266" s="800"/>
      <c r="D266" s="795"/>
      <c r="E266" s="795"/>
      <c r="F266" s="794"/>
      <c r="G266" s="794"/>
      <c r="H266" s="794"/>
      <c r="I266" s="794"/>
    </row>
    <row r="267" spans="1:9" x14ac:dyDescent="0.25">
      <c r="A267" s="555" t="s">
        <v>883</v>
      </c>
      <c r="B267" t="s">
        <v>884</v>
      </c>
      <c r="C267" s="800"/>
      <c r="D267" s="795"/>
      <c r="E267" s="795"/>
      <c r="F267" s="794"/>
      <c r="G267" s="794"/>
      <c r="H267" s="794"/>
      <c r="I267" s="794"/>
    </row>
    <row r="268" spans="1:9" x14ac:dyDescent="0.25">
      <c r="A268" s="555" t="s">
        <v>885</v>
      </c>
      <c r="B268" t="s">
        <v>886</v>
      </c>
      <c r="C268" s="800"/>
      <c r="D268" s="795"/>
      <c r="E268" s="795"/>
      <c r="F268" s="794"/>
      <c r="G268" s="794"/>
      <c r="H268" s="794"/>
      <c r="I268" s="794"/>
    </row>
    <row r="269" spans="1:9" x14ac:dyDescent="0.25">
      <c r="A269" s="555" t="s">
        <v>887</v>
      </c>
      <c r="B269" t="s">
        <v>888</v>
      </c>
      <c r="C269" s="800"/>
      <c r="D269" s="795"/>
      <c r="E269" s="795"/>
      <c r="F269" s="794"/>
      <c r="G269" s="794"/>
      <c r="H269" s="794"/>
      <c r="I269" s="794"/>
    </row>
    <row r="270" spans="1:9" x14ac:dyDescent="0.25">
      <c r="A270" s="555" t="s">
        <v>889</v>
      </c>
      <c r="B270" t="s">
        <v>890</v>
      </c>
      <c r="C270" s="800"/>
      <c r="D270" s="795"/>
      <c r="E270" s="795"/>
      <c r="F270" s="794"/>
      <c r="G270" s="794"/>
      <c r="H270" s="794"/>
      <c r="I270" s="794"/>
    </row>
    <row r="271" spans="1:9" x14ac:dyDescent="0.25">
      <c r="A271" s="555" t="s">
        <v>891</v>
      </c>
      <c r="B271" t="s">
        <v>892</v>
      </c>
      <c r="C271" s="800"/>
      <c r="D271" s="795"/>
      <c r="E271" s="795"/>
      <c r="F271" s="794"/>
      <c r="G271" s="794"/>
      <c r="H271" s="794"/>
      <c r="I271" s="794"/>
    </row>
    <row r="272" spans="1:9" x14ac:dyDescent="0.25">
      <c r="A272" s="555" t="s">
        <v>893</v>
      </c>
      <c r="B272" t="s">
        <v>894</v>
      </c>
      <c r="C272" s="800"/>
      <c r="D272" s="795"/>
      <c r="E272" s="795"/>
      <c r="F272" s="794"/>
      <c r="G272" s="794"/>
      <c r="H272" s="794"/>
      <c r="I272" s="794"/>
    </row>
    <row r="273" spans="1:9" x14ac:dyDescent="0.25">
      <c r="A273" s="555" t="s">
        <v>895</v>
      </c>
      <c r="B273" t="s">
        <v>896</v>
      </c>
      <c r="C273" s="800"/>
      <c r="D273" s="795"/>
      <c r="E273" s="795"/>
      <c r="F273" s="794"/>
      <c r="G273" s="794"/>
      <c r="H273" s="794"/>
      <c r="I273" s="794"/>
    </row>
    <row r="274" spans="1:9" x14ac:dyDescent="0.25">
      <c r="A274" s="555" t="s">
        <v>897</v>
      </c>
      <c r="B274" t="s">
        <v>898</v>
      </c>
      <c r="C274" s="800"/>
      <c r="D274" s="795"/>
      <c r="E274" s="795"/>
      <c r="F274" s="794"/>
      <c r="G274" s="794"/>
      <c r="H274" s="794"/>
      <c r="I274" s="794"/>
    </row>
    <row r="275" spans="1:9" x14ac:dyDescent="0.25">
      <c r="A275" s="555" t="s">
        <v>899</v>
      </c>
      <c r="B275" t="s">
        <v>900</v>
      </c>
      <c r="C275" s="800"/>
      <c r="D275" s="795"/>
      <c r="E275" s="795"/>
      <c r="F275" s="794"/>
      <c r="G275" s="794"/>
      <c r="H275" s="794"/>
      <c r="I275" s="794"/>
    </row>
    <row r="276" spans="1:9" x14ac:dyDescent="0.25">
      <c r="A276" s="555" t="s">
        <v>901</v>
      </c>
      <c r="B276" t="s">
        <v>902</v>
      </c>
      <c r="C276" s="800"/>
      <c r="D276" s="795"/>
      <c r="E276" s="795"/>
      <c r="F276" s="794"/>
      <c r="G276" s="794"/>
      <c r="H276" s="794"/>
      <c r="I276" s="794"/>
    </row>
    <row r="277" spans="1:9" x14ac:dyDescent="0.25">
      <c r="A277" s="555" t="s">
        <v>903</v>
      </c>
      <c r="B277" t="s">
        <v>904</v>
      </c>
      <c r="C277" s="800"/>
      <c r="D277" s="795"/>
      <c r="E277" s="795"/>
      <c r="F277" s="794"/>
      <c r="G277" s="794"/>
      <c r="H277" s="794"/>
      <c r="I277" s="794"/>
    </row>
    <row r="278" spans="1:9" x14ac:dyDescent="0.25">
      <c r="A278" s="555" t="s">
        <v>905</v>
      </c>
      <c r="B278" t="s">
        <v>906</v>
      </c>
      <c r="C278" s="800"/>
      <c r="D278" s="795"/>
      <c r="E278" s="795"/>
      <c r="F278" s="794"/>
      <c r="G278" s="794"/>
      <c r="H278" s="794"/>
      <c r="I278" s="794"/>
    </row>
    <row r="279" spans="1:9" x14ac:dyDescent="0.25">
      <c r="A279" s="555" t="s">
        <v>907</v>
      </c>
      <c r="B279" t="s">
        <v>908</v>
      </c>
      <c r="C279" s="800"/>
      <c r="D279" s="800"/>
      <c r="E279" s="800"/>
      <c r="F279" s="800"/>
      <c r="G279" s="794"/>
      <c r="H279" s="794"/>
      <c r="I279" s="794"/>
    </row>
    <row r="280" spans="1:9" x14ac:dyDescent="0.25">
      <c r="A280" s="555" t="s">
        <v>909</v>
      </c>
      <c r="B280" t="s">
        <v>910</v>
      </c>
      <c r="C280" s="800"/>
      <c r="D280" s="795"/>
      <c r="E280" s="795"/>
      <c r="F280" s="794"/>
      <c r="G280" s="794"/>
      <c r="H280" s="794"/>
      <c r="I280" s="794"/>
    </row>
    <row r="281" spans="1:9" x14ac:dyDescent="0.25">
      <c r="A281" s="555" t="s">
        <v>911</v>
      </c>
      <c r="B281" t="s">
        <v>912</v>
      </c>
      <c r="C281" s="800"/>
      <c r="D281" s="795"/>
      <c r="E281" s="795"/>
      <c r="F281" s="794"/>
      <c r="G281" s="794"/>
      <c r="H281" s="794"/>
      <c r="I281" s="794"/>
    </row>
    <row r="282" spans="1:9" x14ac:dyDescent="0.25">
      <c r="A282" s="555" t="s">
        <v>913</v>
      </c>
      <c r="B282" t="s">
        <v>914</v>
      </c>
      <c r="C282" s="800"/>
      <c r="D282" s="795"/>
      <c r="E282" s="795"/>
      <c r="F282" s="794"/>
      <c r="G282" s="794"/>
      <c r="H282" s="794"/>
      <c r="I282" s="794"/>
    </row>
    <row r="283" spans="1:9" x14ac:dyDescent="0.25">
      <c r="A283" s="555" t="s">
        <v>915</v>
      </c>
      <c r="B283" t="s">
        <v>916</v>
      </c>
      <c r="C283" s="800"/>
      <c r="D283" s="795"/>
      <c r="E283" s="795"/>
      <c r="F283" s="794"/>
      <c r="G283" s="794"/>
      <c r="H283" s="794"/>
      <c r="I283" s="794"/>
    </row>
    <row r="284" spans="1:9" x14ac:dyDescent="0.25">
      <c r="A284" s="555" t="s">
        <v>917</v>
      </c>
      <c r="B284" t="s">
        <v>918</v>
      </c>
      <c r="C284" s="800"/>
      <c r="D284" s="795"/>
      <c r="E284" s="795"/>
      <c r="F284" s="794"/>
      <c r="G284" s="794"/>
      <c r="H284" s="794"/>
      <c r="I284" s="794"/>
    </row>
    <row r="285" spans="1:9" x14ac:dyDescent="0.25">
      <c r="A285" s="555" t="s">
        <v>919</v>
      </c>
      <c r="B285" t="s">
        <v>920</v>
      </c>
      <c r="C285" s="800"/>
      <c r="D285" s="795"/>
      <c r="E285" s="795"/>
      <c r="F285" s="794"/>
      <c r="G285" s="794"/>
      <c r="H285" s="794"/>
      <c r="I285" s="794"/>
    </row>
    <row r="286" spans="1:9" x14ac:dyDescent="0.25">
      <c r="A286" s="555" t="s">
        <v>921</v>
      </c>
      <c r="B286" t="s">
        <v>922</v>
      </c>
      <c r="C286" s="800"/>
      <c r="D286" s="795"/>
      <c r="E286" s="795"/>
      <c r="F286" s="794"/>
      <c r="G286" s="794"/>
      <c r="H286" s="794"/>
      <c r="I286" s="794"/>
    </row>
    <row r="287" spans="1:9" x14ac:dyDescent="0.25">
      <c r="A287" s="555" t="s">
        <v>923</v>
      </c>
      <c r="B287" t="s">
        <v>924</v>
      </c>
      <c r="C287" s="800"/>
      <c r="D287" s="795"/>
      <c r="E287" s="795"/>
      <c r="F287" s="794"/>
      <c r="G287" s="794"/>
      <c r="H287" s="794"/>
      <c r="I287" s="794"/>
    </row>
    <row r="288" spans="1:9" x14ac:dyDescent="0.25">
      <c r="A288" s="555" t="s">
        <v>925</v>
      </c>
      <c r="B288" t="s">
        <v>926</v>
      </c>
      <c r="C288" s="800"/>
      <c r="D288" s="795"/>
      <c r="E288" s="795"/>
      <c r="F288" s="794"/>
      <c r="G288" s="794"/>
      <c r="H288" s="794"/>
      <c r="I288" s="794"/>
    </row>
    <row r="289" spans="1:17" x14ac:dyDescent="0.25">
      <c r="A289" s="555" t="s">
        <v>927</v>
      </c>
      <c r="B289" t="s">
        <v>928</v>
      </c>
      <c r="C289" s="800"/>
      <c r="D289" s="795"/>
      <c r="E289" s="795"/>
      <c r="F289" s="794"/>
      <c r="G289" s="794"/>
      <c r="H289" s="794"/>
      <c r="I289" s="794"/>
    </row>
    <row r="290" spans="1:17" x14ac:dyDescent="0.25">
      <c r="A290" s="555" t="s">
        <v>929</v>
      </c>
      <c r="B290" t="s">
        <v>930</v>
      </c>
      <c r="C290" s="800"/>
      <c r="D290" s="795"/>
      <c r="E290" s="795"/>
      <c r="F290" s="794"/>
      <c r="G290" s="794"/>
      <c r="H290" s="794"/>
      <c r="I290" s="794"/>
    </row>
    <row r="291" spans="1:17" x14ac:dyDescent="0.25">
      <c r="A291" s="555" t="s">
        <v>931</v>
      </c>
      <c r="B291" t="s">
        <v>932</v>
      </c>
      <c r="C291" s="800"/>
      <c r="D291" s="795"/>
      <c r="E291" s="795"/>
      <c r="F291" s="794"/>
      <c r="G291" s="794"/>
      <c r="H291" s="794"/>
      <c r="I291" s="794"/>
    </row>
    <row r="292" spans="1:17" x14ac:dyDescent="0.25">
      <c r="A292" s="555" t="s">
        <v>933</v>
      </c>
      <c r="B292" t="s">
        <v>934</v>
      </c>
      <c r="C292" s="800"/>
      <c r="D292" s="795"/>
      <c r="E292" s="795"/>
      <c r="F292" s="794"/>
      <c r="G292" s="794"/>
      <c r="H292" s="794"/>
      <c r="I292" s="794"/>
    </row>
    <row r="293" spans="1:17" x14ac:dyDescent="0.25">
      <c r="A293" s="555" t="s">
        <v>935</v>
      </c>
      <c r="B293" t="s">
        <v>936</v>
      </c>
      <c r="C293" s="800"/>
      <c r="D293" s="795"/>
      <c r="E293" s="795"/>
      <c r="F293" s="794"/>
      <c r="G293" s="794"/>
      <c r="H293" s="794"/>
      <c r="I293" s="794"/>
    </row>
    <row r="294" spans="1:17" x14ac:dyDescent="0.25">
      <c r="A294" s="555" t="s">
        <v>937</v>
      </c>
      <c r="B294" t="s">
        <v>938</v>
      </c>
      <c r="C294" s="800"/>
      <c r="D294" s="795"/>
      <c r="E294" s="795"/>
      <c r="F294" s="794"/>
      <c r="G294" s="794"/>
      <c r="H294" s="794"/>
      <c r="I294" s="794"/>
    </row>
    <row r="295" spans="1:17" x14ac:dyDescent="0.25">
      <c r="A295" s="555" t="s">
        <v>939</v>
      </c>
      <c r="B295" t="s">
        <v>940</v>
      </c>
      <c r="C295" s="800"/>
      <c r="D295" s="795"/>
      <c r="E295" s="795"/>
      <c r="F295" s="794"/>
      <c r="G295" s="794"/>
      <c r="H295" s="794"/>
      <c r="I295" s="794"/>
    </row>
    <row r="296" spans="1:17" x14ac:dyDescent="0.25">
      <c r="A296" s="555" t="s">
        <v>941</v>
      </c>
      <c r="B296" t="s">
        <v>942</v>
      </c>
      <c r="C296" s="800"/>
      <c r="D296" s="795"/>
      <c r="E296" s="795"/>
      <c r="F296" s="794"/>
      <c r="G296" s="794"/>
      <c r="H296" s="794"/>
      <c r="I296" s="794"/>
      <c r="M296" s="791"/>
      <c r="N296" s="791"/>
      <c r="O296" s="791"/>
      <c r="P296" s="791"/>
    </row>
    <row r="297" spans="1:17" x14ac:dyDescent="0.25">
      <c r="A297" s="555" t="s">
        <v>943</v>
      </c>
      <c r="B297" t="s">
        <v>944</v>
      </c>
      <c r="C297" s="800"/>
      <c r="D297" s="795"/>
      <c r="E297" s="795"/>
      <c r="F297" s="794"/>
      <c r="G297" s="794"/>
      <c r="H297" s="794"/>
      <c r="I297" s="794"/>
      <c r="L297" s="791"/>
    </row>
    <row r="298" spans="1:17" x14ac:dyDescent="0.25">
      <c r="A298" s="555" t="s">
        <v>945</v>
      </c>
      <c r="B298" t="s">
        <v>946</v>
      </c>
      <c r="C298" s="800"/>
      <c r="D298" s="795"/>
      <c r="E298" s="795"/>
      <c r="F298" s="794"/>
      <c r="G298" s="794"/>
      <c r="H298" s="794"/>
      <c r="I298" s="794"/>
      <c r="K298" s="791"/>
    </row>
    <row r="299" spans="1:17" x14ac:dyDescent="0.25">
      <c r="A299" s="555" t="s">
        <v>947</v>
      </c>
      <c r="B299" t="s">
        <v>948</v>
      </c>
      <c r="C299" s="800"/>
      <c r="D299" s="795"/>
      <c r="E299" s="795"/>
      <c r="F299" s="794"/>
      <c r="G299" s="794"/>
      <c r="H299" s="794"/>
      <c r="I299" s="794"/>
    </row>
    <row r="300" spans="1:17" x14ac:dyDescent="0.25">
      <c r="A300" s="555">
        <v>800</v>
      </c>
      <c r="B300" t="s">
        <v>949</v>
      </c>
      <c r="C300" s="800"/>
      <c r="D300" s="800"/>
      <c r="E300" s="800"/>
      <c r="F300" s="794"/>
      <c r="G300" s="794"/>
      <c r="H300" s="794"/>
      <c r="I300" s="794"/>
    </row>
    <row r="301" spans="1:17" x14ac:dyDescent="0.25">
      <c r="A301" s="555">
        <v>801</v>
      </c>
      <c r="B301" t="s">
        <v>950</v>
      </c>
      <c r="C301" s="800"/>
      <c r="D301" s="800"/>
      <c r="E301" s="800"/>
      <c r="F301" s="794"/>
      <c r="G301" s="794"/>
      <c r="H301" s="794"/>
      <c r="I301" s="794"/>
    </row>
    <row r="302" spans="1:17" x14ac:dyDescent="0.25">
      <c r="A302" s="555">
        <v>808</v>
      </c>
      <c r="B302" t="s">
        <v>951</v>
      </c>
      <c r="C302" s="800"/>
      <c r="D302" s="800"/>
      <c r="E302" s="800"/>
      <c r="F302" s="794"/>
      <c r="G302" s="794"/>
      <c r="H302" s="794"/>
      <c r="I302" s="794"/>
      <c r="M302" s="791"/>
      <c r="N302" s="791"/>
      <c r="O302" s="791"/>
      <c r="P302" s="791"/>
      <c r="Q302" s="791"/>
    </row>
    <row r="303" spans="1:17" x14ac:dyDescent="0.25">
      <c r="A303" s="555">
        <v>809</v>
      </c>
      <c r="B303" t="s">
        <v>952</v>
      </c>
      <c r="C303" s="800"/>
      <c r="D303" s="800"/>
      <c r="E303" s="800"/>
      <c r="F303" s="794"/>
      <c r="G303" s="794"/>
      <c r="H303" s="794"/>
      <c r="I303" s="794"/>
      <c r="L303" s="791"/>
    </row>
    <row r="304" spans="1:17" x14ac:dyDescent="0.25">
      <c r="A304" s="555">
        <v>805</v>
      </c>
      <c r="B304" t="s">
        <v>953</v>
      </c>
      <c r="C304" s="800"/>
      <c r="D304" s="801"/>
      <c r="E304" s="801"/>
      <c r="F304" s="801"/>
      <c r="G304" s="794"/>
      <c r="H304" s="794"/>
      <c r="I304" s="794"/>
      <c r="K304" s="791"/>
    </row>
    <row r="305" spans="1:13" x14ac:dyDescent="0.25">
      <c r="A305" s="555">
        <v>806</v>
      </c>
      <c r="B305" t="s">
        <v>954</v>
      </c>
      <c r="C305" s="800"/>
      <c r="D305" s="800"/>
      <c r="E305" s="800"/>
      <c r="F305" s="794"/>
      <c r="G305" s="794"/>
      <c r="H305" s="794"/>
      <c r="I305" s="794"/>
    </row>
    <row r="306" spans="1:13" x14ac:dyDescent="0.25">
      <c r="A306" s="555">
        <v>807</v>
      </c>
      <c r="B306" t="s">
        <v>955</v>
      </c>
      <c r="C306" s="800"/>
      <c r="D306" s="800"/>
      <c r="E306" s="800"/>
      <c r="F306" s="794"/>
      <c r="G306" s="794"/>
      <c r="H306" s="794"/>
      <c r="I306" s="794"/>
    </row>
    <row r="307" spans="1:13" x14ac:dyDescent="0.25">
      <c r="A307" s="555">
        <v>851</v>
      </c>
      <c r="B307" t="s">
        <v>227</v>
      </c>
      <c r="C307" s="800"/>
      <c r="D307" s="800"/>
      <c r="E307" s="800"/>
      <c r="F307" s="794"/>
      <c r="G307" s="794"/>
      <c r="H307" s="794"/>
      <c r="I307" s="794"/>
      <c r="M307" s="792"/>
    </row>
    <row r="308" spans="1:13" x14ac:dyDescent="0.25">
      <c r="A308" s="555">
        <v>855</v>
      </c>
      <c r="B308" t="s">
        <v>228</v>
      </c>
      <c r="C308" s="800"/>
      <c r="D308" s="801"/>
      <c r="E308" s="801"/>
      <c r="F308" s="794"/>
      <c r="G308" s="794"/>
      <c r="H308" s="794"/>
      <c r="I308" s="794"/>
      <c r="K308" s="792"/>
      <c r="L308" s="792"/>
    </row>
    <row r="309" spans="1:13" x14ac:dyDescent="0.25">
      <c r="A309" s="555">
        <v>865</v>
      </c>
      <c r="B309" t="s">
        <v>230</v>
      </c>
      <c r="C309" s="800"/>
      <c r="D309" s="800"/>
      <c r="E309" s="800"/>
      <c r="F309" s="794"/>
      <c r="G309" s="794"/>
      <c r="H309" s="794"/>
      <c r="I309" s="794"/>
    </row>
    <row r="310" spans="1:13" x14ac:dyDescent="0.25">
      <c r="A310" s="555">
        <v>866</v>
      </c>
      <c r="B310" t="s">
        <v>233</v>
      </c>
      <c r="C310" s="800"/>
      <c r="D310" s="800"/>
      <c r="E310" s="800"/>
      <c r="F310" s="794"/>
      <c r="G310" s="794"/>
      <c r="H310" s="794"/>
      <c r="I310" s="794"/>
    </row>
    <row r="311" spans="1:13" x14ac:dyDescent="0.25">
      <c r="A311" s="555">
        <v>97</v>
      </c>
      <c r="B311" t="s">
        <v>530</v>
      </c>
      <c r="C311" s="800"/>
      <c r="D311" s="800"/>
      <c r="E311" s="800"/>
      <c r="F311" s="794"/>
      <c r="G311" s="794"/>
      <c r="H311" s="794"/>
      <c r="I311" s="794"/>
    </row>
    <row r="312" spans="1:13" x14ac:dyDescent="0.25">
      <c r="A312" s="555">
        <v>98</v>
      </c>
      <c r="B312" t="s">
        <v>956</v>
      </c>
      <c r="C312" s="800"/>
      <c r="D312" s="800"/>
      <c r="E312" s="800"/>
      <c r="F312" s="794"/>
      <c r="G312" s="794"/>
      <c r="H312" s="794"/>
      <c r="I312" s="794"/>
    </row>
    <row r="313" spans="1:13" x14ac:dyDescent="0.25">
      <c r="A313" s="553">
        <v>99</v>
      </c>
      <c r="B313" s="554" t="s">
        <v>486</v>
      </c>
      <c r="C313" s="800"/>
      <c r="D313" s="800"/>
      <c r="E313" s="800"/>
      <c r="F313" s="794"/>
      <c r="G313" s="794"/>
      <c r="H313" s="794"/>
      <c r="I313" s="794"/>
    </row>
    <row r="314" spans="1:13" x14ac:dyDescent="0.25">
      <c r="A314" s="555" t="s">
        <v>246</v>
      </c>
      <c r="B314" t="s">
        <v>957</v>
      </c>
      <c r="C314" s="795"/>
      <c r="D314" s="795"/>
      <c r="E314" s="795"/>
      <c r="F314" s="795"/>
      <c r="G314" s="795"/>
      <c r="H314" s="795"/>
      <c r="I314" s="795"/>
      <c r="J314" s="555"/>
      <c r="K314" s="555"/>
    </row>
    <row r="315" spans="1:13" x14ac:dyDescent="0.25">
      <c r="A315" s="555" t="s">
        <v>248</v>
      </c>
      <c r="B315" t="s">
        <v>958</v>
      </c>
      <c r="C315" s="795"/>
      <c r="D315" s="796"/>
      <c r="E315" s="795"/>
      <c r="F315" s="795"/>
      <c r="G315" s="795"/>
      <c r="H315" s="795"/>
      <c r="I315" s="795"/>
      <c r="J315" s="555"/>
      <c r="K315" s="555"/>
    </row>
    <row r="316" spans="1:13" x14ac:dyDescent="0.25">
      <c r="A316" s="555" t="s">
        <v>250</v>
      </c>
      <c r="B316" t="s">
        <v>959</v>
      </c>
      <c r="C316" s="795"/>
      <c r="D316" s="796"/>
      <c r="E316" s="795"/>
      <c r="F316" s="795"/>
      <c r="G316" s="795"/>
      <c r="H316" s="795"/>
      <c r="I316" s="795"/>
      <c r="J316" s="555"/>
      <c r="K316" s="555"/>
    </row>
    <row r="317" spans="1:13" x14ac:dyDescent="0.25">
      <c r="A317" s="555" t="s">
        <v>252</v>
      </c>
      <c r="B317" t="s">
        <v>960</v>
      </c>
      <c r="C317" s="795"/>
      <c r="D317" s="795"/>
      <c r="E317" s="795"/>
      <c r="F317" s="795"/>
      <c r="G317" s="795"/>
      <c r="H317" s="795"/>
      <c r="I317" s="795"/>
      <c r="J317" s="555"/>
      <c r="K317" s="555"/>
    </row>
    <row r="318" spans="1:13" x14ac:dyDescent="0.25">
      <c r="A318" s="555" t="s">
        <v>254</v>
      </c>
      <c r="B318" t="s">
        <v>961</v>
      </c>
      <c r="C318" s="795"/>
      <c r="D318" s="795"/>
      <c r="E318" s="795"/>
      <c r="F318" s="795"/>
      <c r="G318" s="795"/>
      <c r="H318" s="795"/>
      <c r="I318" s="795"/>
      <c r="J318" s="555"/>
      <c r="K318" s="555"/>
    </row>
    <row r="319" spans="1:13" x14ac:dyDescent="0.25">
      <c r="A319" s="555" t="s">
        <v>507</v>
      </c>
      <c r="B319" t="s">
        <v>962</v>
      </c>
      <c r="C319" s="795"/>
      <c r="D319" s="795"/>
      <c r="E319" s="794"/>
      <c r="F319" s="794"/>
      <c r="G319" s="795"/>
      <c r="H319" s="795"/>
      <c r="I319" s="795"/>
      <c r="J319" s="555"/>
      <c r="K319" s="555"/>
    </row>
    <row r="320" spans="1:13" x14ac:dyDescent="0.25">
      <c r="A320" s="555" t="s">
        <v>963</v>
      </c>
      <c r="B320" t="s">
        <v>964</v>
      </c>
      <c r="C320" s="795"/>
      <c r="D320" s="795"/>
      <c r="E320" s="795"/>
      <c r="F320" s="795"/>
      <c r="G320" s="795"/>
      <c r="H320" s="795"/>
      <c r="I320" s="795"/>
      <c r="J320" s="555"/>
      <c r="K320" s="555"/>
    </row>
    <row r="321" spans="1:43" x14ac:dyDescent="0.25">
      <c r="A321" s="555">
        <v>427</v>
      </c>
      <c r="B321" t="s">
        <v>1103</v>
      </c>
      <c r="C321" s="795"/>
      <c r="D321" s="796"/>
      <c r="E321" s="795"/>
      <c r="F321" s="795"/>
      <c r="G321" s="795"/>
      <c r="H321" s="795"/>
      <c r="I321" s="795"/>
      <c r="J321" s="555"/>
      <c r="K321" s="555"/>
      <c r="M321" s="791"/>
      <c r="N321" s="791"/>
      <c r="AB321" s="791"/>
    </row>
    <row r="322" spans="1:43" x14ac:dyDescent="0.25">
      <c r="A322" s="555">
        <v>418</v>
      </c>
      <c r="B322" t="s">
        <v>257</v>
      </c>
      <c r="C322" s="795"/>
      <c r="D322" s="795"/>
      <c r="E322" s="794"/>
      <c r="F322" s="794"/>
      <c r="G322" s="794"/>
      <c r="H322" s="794"/>
      <c r="I322" s="794"/>
      <c r="K322" s="791"/>
      <c r="L322" s="791"/>
      <c r="M322" s="791"/>
      <c r="N322" s="791"/>
      <c r="O322" s="791"/>
      <c r="P322" s="791"/>
      <c r="Q322" s="791"/>
      <c r="R322" s="791"/>
      <c r="S322" s="791"/>
      <c r="T322" s="791"/>
      <c r="U322" s="791"/>
      <c r="V322" s="791"/>
      <c r="W322" s="791"/>
      <c r="X322" s="791"/>
      <c r="Y322" s="791"/>
      <c r="Z322" s="791"/>
      <c r="AA322" s="791"/>
      <c r="AB322" s="791"/>
      <c r="AC322" s="791"/>
      <c r="AD322" s="791"/>
      <c r="AE322" s="791"/>
      <c r="AF322" s="791"/>
      <c r="AG322" s="791"/>
      <c r="AH322" s="791"/>
      <c r="AI322" s="791"/>
      <c r="AJ322" s="791"/>
      <c r="AK322" s="791"/>
      <c r="AL322" s="791"/>
    </row>
    <row r="323" spans="1:43" x14ac:dyDescent="0.25">
      <c r="A323" s="555">
        <v>419</v>
      </c>
      <c r="B323" t="s">
        <v>258</v>
      </c>
      <c r="C323" s="795"/>
      <c r="D323" s="795"/>
      <c r="E323" s="794"/>
      <c r="F323" s="794"/>
      <c r="G323" s="794"/>
      <c r="H323" s="794"/>
      <c r="I323" s="795"/>
      <c r="K323" s="791"/>
      <c r="L323" s="791"/>
      <c r="M323" s="791"/>
      <c r="N323" s="791"/>
      <c r="O323" s="791"/>
      <c r="P323" s="791"/>
      <c r="Q323" s="791"/>
      <c r="R323" s="791"/>
      <c r="S323" s="791"/>
      <c r="T323" s="791"/>
    </row>
    <row r="324" spans="1:43" x14ac:dyDescent="0.25">
      <c r="A324" s="555" t="s">
        <v>260</v>
      </c>
      <c r="B324" t="s">
        <v>965</v>
      </c>
      <c r="C324" s="795"/>
      <c r="D324" s="794"/>
      <c r="E324" s="795"/>
      <c r="F324" s="795"/>
      <c r="G324" s="795"/>
      <c r="H324" s="795"/>
      <c r="I324" s="795"/>
      <c r="J324" s="555"/>
      <c r="K324" s="791"/>
      <c r="L324" s="791"/>
    </row>
    <row r="325" spans="1:43" x14ac:dyDescent="0.25">
      <c r="A325" s="555" t="s">
        <v>262</v>
      </c>
      <c r="B325" t="s">
        <v>966</v>
      </c>
      <c r="C325" s="795"/>
      <c r="D325" s="800"/>
      <c r="E325" s="795"/>
      <c r="F325" s="795"/>
      <c r="G325" s="795"/>
      <c r="H325" s="795"/>
      <c r="I325" s="795"/>
      <c r="J325" s="555"/>
      <c r="K325" s="555"/>
      <c r="M325" s="791"/>
      <c r="N325" s="791"/>
      <c r="O325" s="791"/>
      <c r="P325" s="791"/>
      <c r="Q325" s="791"/>
      <c r="R325" s="791"/>
    </row>
    <row r="326" spans="1:43" x14ac:dyDescent="0.25">
      <c r="A326" s="555" t="s">
        <v>264</v>
      </c>
      <c r="B326" t="s">
        <v>967</v>
      </c>
      <c r="C326" s="795"/>
      <c r="D326" s="800"/>
      <c r="E326" s="794"/>
      <c r="F326" s="794"/>
      <c r="G326" s="794"/>
      <c r="H326" s="794"/>
      <c r="I326" s="794"/>
      <c r="J326" s="555"/>
      <c r="K326" s="791"/>
      <c r="L326" s="791"/>
    </row>
    <row r="327" spans="1:43" x14ac:dyDescent="0.25">
      <c r="A327" s="555" t="s">
        <v>266</v>
      </c>
      <c r="B327" t="s">
        <v>968</v>
      </c>
      <c r="C327" s="795"/>
      <c r="D327" s="800"/>
      <c r="E327" s="795"/>
      <c r="F327" s="795"/>
      <c r="G327" s="795"/>
      <c r="H327" s="795"/>
      <c r="I327" s="795"/>
      <c r="J327" s="555"/>
      <c r="K327" s="555"/>
    </row>
    <row r="328" spans="1:43" x14ac:dyDescent="0.25">
      <c r="A328" s="555" t="s">
        <v>268</v>
      </c>
      <c r="B328" t="s">
        <v>969</v>
      </c>
      <c r="C328" s="795"/>
      <c r="D328" s="800"/>
      <c r="E328" s="795"/>
      <c r="F328" s="795"/>
      <c r="G328" s="795"/>
      <c r="H328" s="795"/>
      <c r="I328" s="795"/>
      <c r="J328" s="555"/>
      <c r="K328" s="555"/>
    </row>
    <row r="329" spans="1:43" x14ac:dyDescent="0.25">
      <c r="A329" s="555" t="s">
        <v>269</v>
      </c>
      <c r="B329" t="s">
        <v>970</v>
      </c>
      <c r="C329" s="795"/>
      <c r="D329" s="796"/>
      <c r="E329" s="795"/>
      <c r="F329" s="795"/>
      <c r="G329" s="795"/>
      <c r="H329" s="795"/>
      <c r="I329" s="795"/>
      <c r="J329" s="555"/>
      <c r="K329" s="555"/>
    </row>
    <row r="330" spans="1:43" x14ac:dyDescent="0.25">
      <c r="A330" s="555" t="s">
        <v>270</v>
      </c>
      <c r="B330" t="s">
        <v>971</v>
      </c>
      <c r="C330" s="796"/>
      <c r="D330" s="796"/>
      <c r="E330" s="795"/>
      <c r="F330" s="795"/>
      <c r="G330" s="795"/>
      <c r="H330" s="795"/>
      <c r="I330" s="795"/>
      <c r="J330" s="555"/>
    </row>
    <row r="331" spans="1:43" x14ac:dyDescent="0.25">
      <c r="A331" s="555">
        <v>431</v>
      </c>
      <c r="B331" t="s">
        <v>972</v>
      </c>
      <c r="C331" s="795"/>
      <c r="D331" s="795"/>
      <c r="E331" s="795"/>
      <c r="F331" s="795"/>
      <c r="G331" s="795"/>
      <c r="H331" s="795"/>
      <c r="I331" s="795"/>
      <c r="J331" s="555"/>
      <c r="K331" s="555"/>
    </row>
    <row r="332" spans="1:43" x14ac:dyDescent="0.25">
      <c r="A332" s="555">
        <v>435</v>
      </c>
      <c r="B332" t="s">
        <v>973</v>
      </c>
      <c r="C332" s="795"/>
      <c r="D332" s="795"/>
      <c r="E332" s="795"/>
      <c r="F332" s="795"/>
      <c r="G332" s="795"/>
      <c r="H332" s="795"/>
      <c r="I332" s="795"/>
      <c r="J332" s="555"/>
      <c r="K332" s="555"/>
    </row>
    <row r="333" spans="1:43" x14ac:dyDescent="0.25">
      <c r="A333" s="555">
        <v>436</v>
      </c>
      <c r="B333" t="s">
        <v>974</v>
      </c>
      <c r="C333" s="795"/>
      <c r="D333" s="794"/>
      <c r="E333" s="795"/>
      <c r="F333" s="795"/>
      <c r="G333" s="795"/>
      <c r="H333" s="795"/>
      <c r="I333" s="795"/>
      <c r="J333" s="555"/>
      <c r="K333" s="555"/>
    </row>
    <row r="334" spans="1:43" x14ac:dyDescent="0.25">
      <c r="A334" s="555">
        <v>432</v>
      </c>
      <c r="B334" t="s">
        <v>975</v>
      </c>
      <c r="C334" s="795"/>
      <c r="D334" s="795"/>
      <c r="E334" s="794"/>
      <c r="F334" s="795"/>
      <c r="G334" s="795"/>
      <c r="H334" s="795"/>
      <c r="I334" s="795"/>
      <c r="J334" s="555"/>
      <c r="K334" s="555"/>
    </row>
    <row r="335" spans="1:43" x14ac:dyDescent="0.25">
      <c r="A335" s="555">
        <v>439</v>
      </c>
      <c r="B335" t="s">
        <v>1104</v>
      </c>
      <c r="C335" s="795"/>
      <c r="D335" s="796"/>
      <c r="E335" s="794"/>
      <c r="F335" s="795"/>
      <c r="G335" s="795"/>
      <c r="H335" s="795"/>
      <c r="I335" s="795"/>
      <c r="J335" s="555"/>
      <c r="K335" s="555"/>
      <c r="M335" s="791"/>
      <c r="N335" s="791"/>
      <c r="O335" s="791"/>
      <c r="P335" s="791"/>
      <c r="Q335" s="791"/>
      <c r="R335" s="791"/>
      <c r="S335" s="791"/>
      <c r="T335" s="791"/>
      <c r="U335" s="791"/>
      <c r="V335" s="791"/>
      <c r="W335" s="791"/>
      <c r="X335" s="791"/>
      <c r="Y335" s="791"/>
      <c r="Z335" s="791"/>
      <c r="AA335" s="791"/>
      <c r="AB335" s="791"/>
      <c r="AC335" s="791"/>
      <c r="AD335" s="791"/>
      <c r="AE335" s="791"/>
      <c r="AF335" s="791"/>
      <c r="AG335" s="791"/>
      <c r="AH335" s="791"/>
      <c r="AI335" s="791"/>
      <c r="AJ335" s="791"/>
      <c r="AK335" s="791"/>
      <c r="AL335" s="791"/>
      <c r="AM335" s="791"/>
      <c r="AN335" s="791"/>
      <c r="AO335" s="791"/>
      <c r="AP335" s="791"/>
      <c r="AQ335" s="791"/>
    </row>
    <row r="336" spans="1:43" x14ac:dyDescent="0.25">
      <c r="A336" s="555" t="s">
        <v>274</v>
      </c>
      <c r="B336" t="s">
        <v>976</v>
      </c>
      <c r="C336" s="795"/>
      <c r="D336" s="795"/>
      <c r="E336" s="794"/>
      <c r="F336" s="794"/>
      <c r="G336" s="794"/>
      <c r="H336" s="794"/>
      <c r="I336" s="800"/>
      <c r="J336" s="791"/>
      <c r="K336" s="791"/>
      <c r="L336" s="791"/>
    </row>
    <row r="337" spans="1:38" x14ac:dyDescent="0.25">
      <c r="A337" s="555">
        <v>433</v>
      </c>
      <c r="B337" t="s">
        <v>977</v>
      </c>
      <c r="C337" s="796"/>
      <c r="D337" s="794"/>
      <c r="E337" s="795"/>
      <c r="F337" s="795"/>
      <c r="G337" s="795"/>
      <c r="H337" s="795"/>
      <c r="I337" s="795"/>
    </row>
    <row r="338" spans="1:38" x14ac:dyDescent="0.25">
      <c r="A338" s="555" t="s">
        <v>279</v>
      </c>
      <c r="B338" t="s">
        <v>978</v>
      </c>
      <c r="C338" s="795"/>
      <c r="D338" s="794"/>
      <c r="E338" s="795"/>
      <c r="F338" s="795"/>
      <c r="G338" s="795"/>
      <c r="H338" s="795"/>
      <c r="I338" s="795"/>
    </row>
    <row r="339" spans="1:38" x14ac:dyDescent="0.25">
      <c r="A339" s="555" t="s">
        <v>280</v>
      </c>
      <c r="B339" t="s">
        <v>979</v>
      </c>
      <c r="C339" s="795"/>
      <c r="D339" s="794"/>
      <c r="E339" s="794"/>
      <c r="F339" s="794"/>
      <c r="G339" s="795"/>
      <c r="H339" s="795"/>
      <c r="I339" s="795"/>
      <c r="J339" s="555"/>
      <c r="K339" s="555"/>
    </row>
    <row r="340" spans="1:38" x14ac:dyDescent="0.25">
      <c r="A340" s="555" t="s">
        <v>281</v>
      </c>
      <c r="B340" t="s">
        <v>980</v>
      </c>
      <c r="C340" s="795"/>
      <c r="D340" s="794"/>
      <c r="E340" s="795"/>
      <c r="F340" s="795"/>
      <c r="G340" s="795"/>
      <c r="H340" s="795"/>
      <c r="I340" s="795"/>
      <c r="J340" s="555"/>
      <c r="K340" s="555"/>
    </row>
    <row r="341" spans="1:38" x14ac:dyDescent="0.25">
      <c r="A341" s="555" t="s">
        <v>282</v>
      </c>
      <c r="B341" t="s">
        <v>981</v>
      </c>
      <c r="C341" s="795"/>
      <c r="D341" s="794"/>
      <c r="E341" s="795"/>
      <c r="F341" s="795"/>
      <c r="G341" s="795"/>
      <c r="H341" s="795"/>
      <c r="I341" s="795"/>
      <c r="J341" s="555"/>
      <c r="K341" s="555"/>
    </row>
    <row r="342" spans="1:38" x14ac:dyDescent="0.25">
      <c r="A342" s="555" t="s">
        <v>982</v>
      </c>
      <c r="B342" t="s">
        <v>957</v>
      </c>
      <c r="C342" s="795"/>
      <c r="D342" s="795"/>
      <c r="E342" s="795"/>
      <c r="F342" s="795"/>
      <c r="G342" s="795"/>
      <c r="H342" s="795"/>
      <c r="I342" s="795"/>
      <c r="J342" s="555"/>
      <c r="K342" s="555"/>
    </row>
    <row r="343" spans="1:38" x14ac:dyDescent="0.25">
      <c r="A343" s="555" t="s">
        <v>983</v>
      </c>
      <c r="B343" t="s">
        <v>958</v>
      </c>
      <c r="C343" s="795"/>
      <c r="D343" s="794"/>
      <c r="E343" s="795"/>
      <c r="F343" s="795"/>
      <c r="G343" s="795"/>
      <c r="H343" s="795"/>
      <c r="I343" s="795"/>
    </row>
    <row r="344" spans="1:38" x14ac:dyDescent="0.25">
      <c r="A344" s="555" t="s">
        <v>984</v>
      </c>
      <c r="B344" t="s">
        <v>959</v>
      </c>
      <c r="C344" s="795"/>
      <c r="D344" s="794"/>
      <c r="E344" s="795"/>
      <c r="F344" s="795"/>
      <c r="G344" s="795"/>
      <c r="H344" s="795"/>
      <c r="I344" s="795"/>
    </row>
    <row r="345" spans="1:38" x14ac:dyDescent="0.25">
      <c r="A345" s="555" t="s">
        <v>985</v>
      </c>
      <c r="B345" t="s">
        <v>960</v>
      </c>
      <c r="C345" s="795"/>
      <c r="D345" s="794"/>
      <c r="E345" s="795"/>
      <c r="F345" s="795"/>
      <c r="G345" s="795"/>
      <c r="H345" s="795"/>
      <c r="I345" s="795"/>
      <c r="J345" s="555"/>
      <c r="K345" s="555"/>
    </row>
    <row r="346" spans="1:38" x14ac:dyDescent="0.25">
      <c r="A346" s="555" t="s">
        <v>986</v>
      </c>
      <c r="B346" t="s">
        <v>961</v>
      </c>
      <c r="C346" s="795"/>
      <c r="D346" s="794"/>
      <c r="E346" s="795"/>
      <c r="F346" s="795"/>
      <c r="G346" s="795"/>
      <c r="H346" s="795"/>
      <c r="I346" s="795"/>
      <c r="J346" s="555"/>
      <c r="K346" s="555"/>
    </row>
    <row r="347" spans="1:38" x14ac:dyDescent="0.25">
      <c r="A347" s="555" t="s">
        <v>987</v>
      </c>
      <c r="B347" t="s">
        <v>962</v>
      </c>
      <c r="C347" s="795"/>
      <c r="D347" s="794"/>
      <c r="E347" s="795"/>
      <c r="F347" s="795"/>
      <c r="G347" s="795"/>
      <c r="H347" s="795"/>
      <c r="I347" s="795"/>
      <c r="AA347" s="555"/>
      <c r="AB347" s="555"/>
      <c r="AC347" s="555"/>
    </row>
    <row r="348" spans="1:38" x14ac:dyDescent="0.25">
      <c r="A348" s="555" t="s">
        <v>988</v>
      </c>
      <c r="B348" t="s">
        <v>964</v>
      </c>
      <c r="C348" s="795"/>
      <c r="D348" s="794"/>
      <c r="E348" s="795"/>
      <c r="F348" s="795"/>
      <c r="G348" s="795"/>
      <c r="H348" s="795"/>
      <c r="I348" s="795"/>
      <c r="AA348" s="555"/>
      <c r="AB348" s="555"/>
      <c r="AC348" s="555"/>
    </row>
    <row r="349" spans="1:38" x14ac:dyDescent="0.25">
      <c r="A349" s="555">
        <v>627</v>
      </c>
      <c r="B349" t="s">
        <v>1103</v>
      </c>
      <c r="C349" s="795"/>
      <c r="D349" s="794"/>
      <c r="E349" s="794"/>
      <c r="F349" s="794"/>
      <c r="G349" s="794"/>
      <c r="H349" s="794"/>
      <c r="I349" s="794"/>
      <c r="M349" s="791"/>
      <c r="N349" s="791"/>
    </row>
    <row r="350" spans="1:38" x14ac:dyDescent="0.25">
      <c r="A350">
        <v>618</v>
      </c>
      <c r="B350" t="s">
        <v>257</v>
      </c>
      <c r="C350" s="795"/>
      <c r="D350" s="794"/>
      <c r="E350" s="794"/>
      <c r="F350" s="794"/>
      <c r="G350" s="794"/>
      <c r="H350" s="794"/>
      <c r="I350" s="794"/>
      <c r="K350" s="791"/>
      <c r="L350" s="791"/>
      <c r="M350" s="791"/>
      <c r="N350" s="791"/>
      <c r="O350" s="791"/>
      <c r="P350" s="791"/>
      <c r="Q350" s="791"/>
      <c r="R350" s="791"/>
      <c r="S350" s="791"/>
      <c r="T350" s="791"/>
      <c r="U350" s="791"/>
      <c r="V350" s="791"/>
      <c r="W350" s="791"/>
      <c r="X350" s="791"/>
      <c r="Y350" s="791"/>
      <c r="Z350" s="791"/>
      <c r="AA350" s="791"/>
      <c r="AB350" s="791"/>
      <c r="AC350" s="791"/>
      <c r="AD350" s="791"/>
      <c r="AE350" s="791"/>
      <c r="AF350" s="791"/>
      <c r="AG350" s="791"/>
      <c r="AH350" s="791"/>
      <c r="AI350" s="791"/>
      <c r="AJ350" s="791"/>
      <c r="AK350" s="791"/>
      <c r="AL350" s="791"/>
    </row>
    <row r="351" spans="1:38" x14ac:dyDescent="0.25">
      <c r="A351">
        <v>619</v>
      </c>
      <c r="B351" t="s">
        <v>258</v>
      </c>
      <c r="C351" s="795"/>
      <c r="D351" s="794"/>
      <c r="E351" s="794"/>
      <c r="F351" s="794"/>
      <c r="G351" s="794"/>
      <c r="H351" s="794"/>
      <c r="I351" s="794"/>
      <c r="J351" s="791"/>
      <c r="K351" s="791"/>
      <c r="L351" s="791"/>
    </row>
    <row r="352" spans="1:38" x14ac:dyDescent="0.25">
      <c r="A352" s="555" t="s">
        <v>989</v>
      </c>
      <c r="B352" t="s">
        <v>965</v>
      </c>
      <c r="C352" s="795"/>
      <c r="D352" s="795"/>
      <c r="E352" s="794"/>
      <c r="F352" s="794"/>
      <c r="G352" s="794"/>
      <c r="H352" s="794"/>
      <c r="I352" s="794"/>
    </row>
    <row r="353" spans="1:44" x14ac:dyDescent="0.25">
      <c r="A353" s="555" t="s">
        <v>990</v>
      </c>
      <c r="B353" t="s">
        <v>966</v>
      </c>
      <c r="C353" s="795"/>
      <c r="D353" s="794"/>
      <c r="E353" s="794"/>
      <c r="F353" s="794"/>
      <c r="G353" s="800"/>
      <c r="H353" s="800"/>
      <c r="I353" s="800"/>
      <c r="M353" s="791"/>
      <c r="N353" s="791"/>
      <c r="O353" s="791"/>
      <c r="P353" s="791"/>
      <c r="Q353" s="791"/>
      <c r="R353" s="791"/>
      <c r="S353" s="791"/>
      <c r="T353" s="791"/>
      <c r="U353" s="791"/>
      <c r="V353" s="791"/>
      <c r="W353" s="791"/>
      <c r="X353" s="791"/>
      <c r="Y353" s="791"/>
      <c r="Z353" s="791"/>
      <c r="AA353" s="791"/>
    </row>
    <row r="354" spans="1:44" x14ac:dyDescent="0.25">
      <c r="A354" s="555" t="s">
        <v>991</v>
      </c>
      <c r="B354" t="s">
        <v>967</v>
      </c>
      <c r="C354" s="795"/>
      <c r="D354" s="794"/>
      <c r="E354" s="800"/>
      <c r="F354" s="800"/>
      <c r="G354" s="800"/>
      <c r="H354" s="800"/>
      <c r="I354" s="800"/>
      <c r="J354" s="791"/>
      <c r="K354" s="791"/>
      <c r="L354" s="791"/>
    </row>
    <row r="355" spans="1:44" x14ac:dyDescent="0.25">
      <c r="A355" s="555" t="s">
        <v>992</v>
      </c>
      <c r="B355" t="s">
        <v>993</v>
      </c>
      <c r="C355" s="795"/>
      <c r="D355" s="794"/>
      <c r="E355" s="794"/>
      <c r="F355" s="794"/>
      <c r="G355" s="794"/>
      <c r="H355" s="794"/>
      <c r="I355" s="794"/>
    </row>
    <row r="356" spans="1:44" x14ac:dyDescent="0.25">
      <c r="A356" s="555" t="s">
        <v>994</v>
      </c>
      <c r="B356" t="s">
        <v>969</v>
      </c>
      <c r="C356" s="795"/>
      <c r="D356" s="794"/>
      <c r="E356" s="795"/>
      <c r="F356" s="795"/>
      <c r="G356" s="795"/>
      <c r="H356" s="795"/>
      <c r="I356" s="795"/>
      <c r="J356" s="555"/>
      <c r="K356" s="555"/>
    </row>
    <row r="357" spans="1:44" x14ac:dyDescent="0.25">
      <c r="A357" s="555" t="s">
        <v>995</v>
      </c>
      <c r="B357" t="s">
        <v>970</v>
      </c>
      <c r="C357" s="795"/>
      <c r="D357" s="794"/>
      <c r="E357" s="795"/>
      <c r="F357" s="795"/>
      <c r="G357" s="795"/>
      <c r="H357" s="795"/>
      <c r="I357" s="795"/>
      <c r="J357" s="555"/>
      <c r="K357" s="555"/>
    </row>
    <row r="358" spans="1:44" x14ac:dyDescent="0.25">
      <c r="A358" s="555" t="s">
        <v>996</v>
      </c>
      <c r="B358" t="s">
        <v>971</v>
      </c>
      <c r="C358" s="796"/>
      <c r="D358" s="794"/>
      <c r="E358" s="795"/>
      <c r="F358" s="795"/>
      <c r="G358" s="795"/>
      <c r="H358" s="795"/>
      <c r="I358" s="795"/>
      <c r="J358" s="555"/>
      <c r="K358" s="555"/>
    </row>
    <row r="359" spans="1:44" x14ac:dyDescent="0.25">
      <c r="A359" s="555">
        <v>631</v>
      </c>
      <c r="B359" t="s">
        <v>972</v>
      </c>
      <c r="C359" s="795"/>
      <c r="D359" s="800"/>
      <c r="E359" s="795"/>
      <c r="F359" s="795"/>
      <c r="G359" s="795"/>
      <c r="H359" s="795"/>
      <c r="I359" s="795"/>
      <c r="J359" s="555"/>
      <c r="K359" s="555"/>
    </row>
    <row r="360" spans="1:44" x14ac:dyDescent="0.25">
      <c r="A360" s="555">
        <v>635</v>
      </c>
      <c r="B360" t="s">
        <v>973</v>
      </c>
      <c r="C360" s="796"/>
      <c r="D360" s="800"/>
      <c r="E360" s="795"/>
      <c r="F360" s="795"/>
      <c r="G360" s="795"/>
      <c r="H360" s="795"/>
      <c r="I360" s="795"/>
      <c r="J360" s="555"/>
      <c r="K360" s="555"/>
    </row>
    <row r="361" spans="1:44" x14ac:dyDescent="0.25">
      <c r="A361" s="555">
        <v>636</v>
      </c>
      <c r="B361" t="s">
        <v>974</v>
      </c>
      <c r="C361" s="795"/>
      <c r="D361" s="794"/>
      <c r="E361" s="795"/>
      <c r="F361" s="795"/>
      <c r="G361" s="795"/>
      <c r="H361" s="795"/>
      <c r="I361" s="795"/>
      <c r="J361" s="555"/>
      <c r="K361" s="555"/>
    </row>
    <row r="362" spans="1:44" x14ac:dyDescent="0.25">
      <c r="A362" s="555">
        <v>632</v>
      </c>
      <c r="B362" t="s">
        <v>975</v>
      </c>
      <c r="C362" s="795"/>
      <c r="D362" s="794"/>
      <c r="E362" s="794"/>
      <c r="F362" s="794"/>
      <c r="G362" s="794"/>
      <c r="H362" s="794"/>
      <c r="I362" s="794"/>
    </row>
    <row r="363" spans="1:44" x14ac:dyDescent="0.25">
      <c r="A363" s="555">
        <v>639</v>
      </c>
      <c r="B363" t="s">
        <v>1104</v>
      </c>
      <c r="C363" s="795"/>
      <c r="D363" s="800"/>
      <c r="E363" s="794"/>
      <c r="F363" s="794"/>
      <c r="G363" s="794"/>
      <c r="H363" s="794"/>
      <c r="I363" s="794"/>
    </row>
    <row r="364" spans="1:44" x14ac:dyDescent="0.25">
      <c r="A364" s="555" t="s">
        <v>272</v>
      </c>
      <c r="B364" t="s">
        <v>997</v>
      </c>
      <c r="C364" s="795"/>
      <c r="D364" s="794"/>
      <c r="E364" s="795"/>
      <c r="F364" s="795"/>
      <c r="G364" s="795"/>
      <c r="H364" s="795"/>
      <c r="I364" s="795"/>
      <c r="J364" s="555"/>
      <c r="M364" s="791"/>
      <c r="N364" s="791"/>
      <c r="O364" s="791"/>
      <c r="P364" s="791"/>
      <c r="Q364" s="791"/>
      <c r="R364" s="791"/>
      <c r="S364" s="791"/>
      <c r="T364" s="791"/>
      <c r="U364" s="791"/>
      <c r="V364" s="791"/>
      <c r="W364" s="791"/>
      <c r="X364" s="791"/>
      <c r="Y364" s="791"/>
      <c r="Z364" s="791"/>
      <c r="AA364" s="791"/>
      <c r="AB364" s="791"/>
      <c r="AC364" s="791"/>
      <c r="AD364" s="791"/>
      <c r="AE364" s="791"/>
      <c r="AF364" s="791"/>
      <c r="AG364" s="791"/>
      <c r="AH364" s="791"/>
      <c r="AI364" s="791"/>
      <c r="AJ364" s="791"/>
      <c r="AK364" s="791"/>
      <c r="AL364" s="791"/>
      <c r="AM364" s="791"/>
      <c r="AN364" s="791"/>
      <c r="AO364" s="791"/>
      <c r="AP364" s="791"/>
      <c r="AQ364" s="791"/>
      <c r="AR364" s="791"/>
    </row>
    <row r="365" spans="1:44" x14ac:dyDescent="0.25">
      <c r="A365" s="555" t="s">
        <v>998</v>
      </c>
      <c r="B365" t="s">
        <v>976</v>
      </c>
      <c r="C365" s="795"/>
      <c r="D365" s="794"/>
      <c r="E365" s="794"/>
      <c r="F365" s="794"/>
      <c r="G365" s="794"/>
      <c r="H365" s="794"/>
      <c r="I365" s="794"/>
      <c r="J365" s="555"/>
      <c r="K365" s="791"/>
      <c r="L365" s="791"/>
    </row>
    <row r="366" spans="1:44" x14ac:dyDescent="0.25">
      <c r="A366" s="555" t="s">
        <v>276</v>
      </c>
      <c r="B366" t="s">
        <v>999</v>
      </c>
      <c r="C366" s="795"/>
      <c r="D366" s="794"/>
      <c r="E366" s="795"/>
      <c r="F366" s="795"/>
      <c r="G366" s="795"/>
      <c r="H366" s="795"/>
      <c r="I366" s="795"/>
      <c r="J366" s="555"/>
    </row>
    <row r="367" spans="1:44" x14ac:dyDescent="0.25">
      <c r="A367" s="555">
        <v>633</v>
      </c>
      <c r="B367" t="s">
        <v>977</v>
      </c>
      <c r="C367" s="796"/>
      <c r="D367" s="794"/>
      <c r="E367" s="795"/>
      <c r="F367" s="795"/>
      <c r="G367" s="795"/>
      <c r="H367" s="795"/>
      <c r="I367" s="795"/>
      <c r="J367" s="555"/>
    </row>
    <row r="368" spans="1:44" x14ac:dyDescent="0.25">
      <c r="A368" s="555">
        <v>634</v>
      </c>
      <c r="B368" t="s">
        <v>1000</v>
      </c>
      <c r="C368" s="796"/>
      <c r="D368" s="794"/>
      <c r="E368" s="795"/>
      <c r="F368" s="795"/>
      <c r="G368" s="795"/>
      <c r="H368" s="795"/>
      <c r="I368" s="795"/>
      <c r="J368" s="555"/>
    </row>
    <row r="369" spans="1:27" x14ac:dyDescent="0.25">
      <c r="A369" s="555" t="s">
        <v>1001</v>
      </c>
      <c r="B369" t="s">
        <v>978</v>
      </c>
      <c r="C369" s="795"/>
      <c r="D369" s="794"/>
      <c r="E369" s="795"/>
      <c r="F369" s="795"/>
      <c r="G369" s="795"/>
      <c r="H369" s="795"/>
      <c r="I369" s="795"/>
      <c r="J369" s="555"/>
      <c r="K369" s="555"/>
    </row>
    <row r="370" spans="1:27" x14ac:dyDescent="0.25">
      <c r="A370" s="555" t="s">
        <v>1002</v>
      </c>
      <c r="B370" t="s">
        <v>979</v>
      </c>
      <c r="C370" s="795"/>
      <c r="D370" s="794"/>
      <c r="E370" s="794"/>
      <c r="F370" s="794"/>
      <c r="G370" s="795"/>
      <c r="H370" s="795"/>
      <c r="I370" s="795"/>
      <c r="J370" s="555"/>
      <c r="AA370" s="555"/>
    </row>
    <row r="371" spans="1:27" x14ac:dyDescent="0.25">
      <c r="A371" s="555" t="s">
        <v>1003</v>
      </c>
      <c r="B371" t="s">
        <v>980</v>
      </c>
      <c r="C371" s="795"/>
      <c r="D371" s="794"/>
      <c r="E371" s="795"/>
      <c r="F371" s="795"/>
      <c r="G371" s="795"/>
      <c r="H371" s="795"/>
      <c r="I371" s="795"/>
      <c r="J371" s="555"/>
    </row>
    <row r="372" spans="1:27" x14ac:dyDescent="0.25">
      <c r="A372" s="555" t="s">
        <v>1004</v>
      </c>
      <c r="B372" t="s">
        <v>981</v>
      </c>
      <c r="C372" s="795"/>
      <c r="D372" s="794"/>
      <c r="E372" s="795"/>
      <c r="F372" s="795"/>
      <c r="G372" s="795"/>
      <c r="H372" s="795"/>
      <c r="I372" s="795"/>
      <c r="J372" s="555"/>
    </row>
    <row r="373" spans="1:27" x14ac:dyDescent="0.25">
      <c r="A373" s="555" t="s">
        <v>287</v>
      </c>
      <c r="B373" t="s">
        <v>1005</v>
      </c>
      <c r="C373" s="795"/>
      <c r="D373" s="794"/>
      <c r="E373" s="794"/>
      <c r="F373" s="795"/>
      <c r="G373" s="795"/>
      <c r="H373" s="795"/>
      <c r="I373" s="795"/>
      <c r="J373" s="555"/>
    </row>
    <row r="374" spans="1:27" x14ac:dyDescent="0.25">
      <c r="A374" s="555" t="s">
        <v>289</v>
      </c>
      <c r="B374" t="s">
        <v>1006</v>
      </c>
      <c r="C374" s="795"/>
      <c r="D374" s="794"/>
      <c r="E374" s="795"/>
      <c r="F374" s="795"/>
      <c r="G374" s="795"/>
      <c r="H374" s="795"/>
      <c r="I374" s="795"/>
      <c r="J374" s="555"/>
    </row>
    <row r="375" spans="1:27" x14ac:dyDescent="0.25">
      <c r="A375" s="555" t="s">
        <v>291</v>
      </c>
      <c r="B375" t="s">
        <v>1007</v>
      </c>
      <c r="C375" s="795"/>
      <c r="D375" s="794"/>
      <c r="E375" s="795"/>
      <c r="F375" s="795"/>
      <c r="G375" s="795"/>
      <c r="H375" s="795"/>
      <c r="I375" s="795"/>
      <c r="J375" s="555"/>
    </row>
    <row r="376" spans="1:27" x14ac:dyDescent="0.25">
      <c r="A376" s="555" t="s">
        <v>293</v>
      </c>
      <c r="B376" t="s">
        <v>1008</v>
      </c>
      <c r="C376" s="795"/>
      <c r="D376" s="794"/>
      <c r="E376" s="795"/>
      <c r="F376" s="795"/>
      <c r="G376" s="795"/>
      <c r="H376" s="795"/>
      <c r="I376" s="795"/>
      <c r="J376" s="555"/>
      <c r="K376" s="555"/>
    </row>
    <row r="377" spans="1:27" x14ac:dyDescent="0.25">
      <c r="A377" s="555" t="s">
        <v>295</v>
      </c>
      <c r="B377" t="s">
        <v>1009</v>
      </c>
      <c r="C377" s="795"/>
      <c r="D377" s="797"/>
      <c r="E377" s="795"/>
      <c r="F377" s="795"/>
      <c r="G377" s="795"/>
      <c r="H377" s="795"/>
      <c r="I377" s="795"/>
      <c r="J377" s="555"/>
      <c r="K377" s="555"/>
    </row>
    <row r="378" spans="1:27" x14ac:dyDescent="0.25">
      <c r="A378" s="555" t="s">
        <v>298</v>
      </c>
      <c r="B378" t="s">
        <v>1010</v>
      </c>
      <c r="C378" s="795"/>
      <c r="D378" s="794"/>
      <c r="E378" s="800"/>
      <c r="F378" s="800"/>
      <c r="G378" s="800"/>
      <c r="H378" s="800"/>
      <c r="I378" s="800"/>
      <c r="J378" s="555"/>
      <c r="K378" s="791"/>
    </row>
    <row r="379" spans="1:27" x14ac:dyDescent="0.25">
      <c r="A379" s="555" t="s">
        <v>300</v>
      </c>
      <c r="B379" t="s">
        <v>1011</v>
      </c>
      <c r="C379" s="795"/>
      <c r="D379" s="794"/>
      <c r="E379" s="794"/>
      <c r="F379" s="794"/>
      <c r="G379" s="794"/>
      <c r="H379" s="795"/>
      <c r="I379" s="795"/>
      <c r="J379" s="555"/>
      <c r="K379" s="555"/>
    </row>
    <row r="380" spans="1:27" x14ac:dyDescent="0.25">
      <c r="A380" s="555" t="s">
        <v>302</v>
      </c>
      <c r="B380" t="s">
        <v>1012</v>
      </c>
      <c r="C380" s="795"/>
      <c r="D380" s="794"/>
      <c r="E380" s="794"/>
      <c r="F380" s="794"/>
      <c r="G380" s="794"/>
      <c r="H380" s="795"/>
      <c r="I380" s="795"/>
      <c r="J380" s="555"/>
      <c r="K380" s="555"/>
    </row>
    <row r="381" spans="1:27" x14ac:dyDescent="0.25">
      <c r="A381" s="555" t="s">
        <v>304</v>
      </c>
      <c r="B381" t="s">
        <v>1013</v>
      </c>
      <c r="C381" s="795"/>
      <c r="D381" s="794"/>
      <c r="E381" s="794"/>
      <c r="F381" s="794"/>
      <c r="G381" s="795"/>
      <c r="H381" s="795"/>
      <c r="I381" s="795"/>
      <c r="J381" s="555"/>
      <c r="K381" s="555"/>
    </row>
    <row r="382" spans="1:27" x14ac:dyDescent="0.25">
      <c r="A382" s="555" t="s">
        <v>310</v>
      </c>
      <c r="B382" t="s">
        <v>1014</v>
      </c>
      <c r="C382" s="795"/>
      <c r="D382" s="794"/>
      <c r="E382" s="795"/>
      <c r="F382" s="795"/>
      <c r="G382" s="795"/>
      <c r="H382" s="795"/>
      <c r="I382" s="795"/>
      <c r="J382" s="555"/>
      <c r="K382" s="555"/>
    </row>
    <row r="383" spans="1:27" x14ac:dyDescent="0.25">
      <c r="A383" s="555" t="s">
        <v>312</v>
      </c>
      <c r="B383" t="s">
        <v>1015</v>
      </c>
      <c r="C383" s="795"/>
      <c r="D383" s="794"/>
      <c r="E383" s="795"/>
      <c r="F383" s="795"/>
      <c r="G383" s="795"/>
      <c r="H383" s="795"/>
      <c r="I383" s="795"/>
      <c r="J383" s="555"/>
      <c r="K383" s="555"/>
    </row>
    <row r="384" spans="1:27" x14ac:dyDescent="0.25">
      <c r="A384" s="555" t="s">
        <v>314</v>
      </c>
      <c r="B384" t="s">
        <v>1016</v>
      </c>
      <c r="C384" s="795"/>
      <c r="D384" s="794"/>
      <c r="E384" s="795"/>
      <c r="F384" s="795"/>
      <c r="G384" s="795"/>
      <c r="H384" s="795"/>
      <c r="I384" s="795"/>
      <c r="J384" s="555"/>
      <c r="K384" s="555"/>
    </row>
    <row r="385" spans="1:27" x14ac:dyDescent="0.25">
      <c r="A385" s="555" t="s">
        <v>316</v>
      </c>
      <c r="B385" t="s">
        <v>1017</v>
      </c>
      <c r="C385" s="795"/>
      <c r="D385" s="794"/>
      <c r="E385" s="794"/>
      <c r="F385" s="794"/>
      <c r="G385" s="795"/>
      <c r="H385" s="795"/>
      <c r="I385" s="795"/>
      <c r="J385" s="555"/>
      <c r="K385" s="555"/>
    </row>
    <row r="386" spans="1:27" x14ac:dyDescent="0.25">
      <c r="A386" s="555" t="s">
        <v>318</v>
      </c>
      <c r="B386" t="s">
        <v>1018</v>
      </c>
      <c r="C386" s="795"/>
      <c r="D386" s="794"/>
      <c r="E386" s="795"/>
      <c r="F386" s="795"/>
      <c r="G386" s="795"/>
      <c r="H386" s="795"/>
      <c r="I386" s="795"/>
      <c r="J386" s="555"/>
      <c r="K386" s="555"/>
    </row>
    <row r="387" spans="1:27" x14ac:dyDescent="0.25">
      <c r="A387" s="555" t="s">
        <v>322</v>
      </c>
      <c r="B387" t="s">
        <v>1019</v>
      </c>
      <c r="C387" s="795"/>
      <c r="D387" s="794"/>
      <c r="E387" s="795"/>
      <c r="F387" s="795"/>
      <c r="G387" s="795"/>
      <c r="H387" s="795"/>
      <c r="I387" s="795"/>
      <c r="J387" s="555"/>
      <c r="K387" s="555"/>
    </row>
    <row r="388" spans="1:27" x14ac:dyDescent="0.25">
      <c r="A388" s="555" t="s">
        <v>324</v>
      </c>
      <c r="B388" t="s">
        <v>1020</v>
      </c>
      <c r="C388" s="795"/>
      <c r="D388" s="794"/>
      <c r="E388" s="795"/>
      <c r="F388" s="795"/>
      <c r="G388" s="795"/>
      <c r="H388" s="795"/>
      <c r="I388" s="795"/>
      <c r="J388" s="555"/>
      <c r="K388" s="555"/>
    </row>
    <row r="389" spans="1:27" x14ac:dyDescent="0.25">
      <c r="A389" s="555" t="s">
        <v>320</v>
      </c>
      <c r="B389" t="s">
        <v>1021</v>
      </c>
      <c r="C389" s="795"/>
      <c r="D389" s="800"/>
      <c r="E389" s="795"/>
      <c r="F389" s="795"/>
      <c r="G389" s="794"/>
      <c r="H389" s="795"/>
      <c r="I389" s="795"/>
      <c r="J389" s="555"/>
      <c r="K389" s="555"/>
      <c r="M389" s="791"/>
      <c r="N389" s="791"/>
      <c r="O389" s="791"/>
      <c r="P389" s="791"/>
      <c r="Q389" s="791"/>
      <c r="R389" s="791"/>
      <c r="S389" s="791"/>
      <c r="T389" s="791"/>
      <c r="U389" s="791"/>
      <c r="V389" s="791"/>
      <c r="W389" s="791"/>
      <c r="X389" s="791"/>
      <c r="Y389" s="791"/>
      <c r="Z389" s="791"/>
      <c r="AA389" s="791"/>
    </row>
    <row r="390" spans="1:27" x14ac:dyDescent="0.25">
      <c r="A390" s="555" t="s">
        <v>327</v>
      </c>
      <c r="B390" t="s">
        <v>1022</v>
      </c>
      <c r="C390" s="798"/>
      <c r="D390" s="800"/>
      <c r="E390" s="795"/>
      <c r="F390" s="795"/>
      <c r="G390" s="800"/>
      <c r="H390" s="800"/>
      <c r="I390" s="800"/>
      <c r="J390" s="555"/>
      <c r="K390" s="791"/>
      <c r="L390" s="791"/>
    </row>
    <row r="391" spans="1:27" x14ac:dyDescent="0.25">
      <c r="A391" s="555" t="s">
        <v>329</v>
      </c>
      <c r="B391" t="s">
        <v>1023</v>
      </c>
      <c r="C391" s="795"/>
      <c r="D391" s="794"/>
      <c r="E391" s="795"/>
      <c r="F391" s="795"/>
      <c r="G391" s="794"/>
      <c r="H391" s="794"/>
      <c r="I391" s="794"/>
      <c r="J391" s="555"/>
    </row>
    <row r="392" spans="1:27" x14ac:dyDescent="0.25">
      <c r="A392" s="555" t="s">
        <v>331</v>
      </c>
      <c r="B392" t="s">
        <v>1024</v>
      </c>
      <c r="C392" s="795"/>
      <c r="D392" s="794"/>
      <c r="E392" s="795"/>
      <c r="F392" s="795"/>
      <c r="G392" s="794"/>
      <c r="H392" s="794"/>
      <c r="I392" s="794"/>
      <c r="J392" s="555"/>
      <c r="O392" s="791"/>
      <c r="P392" s="791"/>
    </row>
    <row r="393" spans="1:27" x14ac:dyDescent="0.25">
      <c r="A393" s="555" t="s">
        <v>333</v>
      </c>
      <c r="B393" t="s">
        <v>1025</v>
      </c>
      <c r="C393" s="795"/>
      <c r="D393" s="794"/>
      <c r="E393" s="795"/>
      <c r="F393" s="795"/>
      <c r="G393" s="794"/>
      <c r="H393" s="794"/>
      <c r="I393" s="794"/>
      <c r="J393" s="555"/>
    </row>
    <row r="394" spans="1:27" x14ac:dyDescent="0.25">
      <c r="A394" s="555" t="s">
        <v>335</v>
      </c>
      <c r="B394" t="s">
        <v>1026</v>
      </c>
      <c r="C394" s="795"/>
      <c r="D394" s="794"/>
      <c r="E394" s="795"/>
      <c r="F394" s="795"/>
      <c r="G394" s="794"/>
      <c r="H394" s="795"/>
      <c r="I394" s="795"/>
      <c r="J394" s="555"/>
      <c r="K394" s="555"/>
    </row>
    <row r="395" spans="1:27" x14ac:dyDescent="0.25">
      <c r="A395" s="555">
        <v>490</v>
      </c>
      <c r="B395" t="s">
        <v>1027</v>
      </c>
      <c r="C395" s="795"/>
      <c r="D395" s="795"/>
      <c r="E395" s="795"/>
      <c r="F395" s="795"/>
      <c r="G395" s="795"/>
      <c r="H395" s="795"/>
      <c r="I395" s="795"/>
      <c r="J395" s="555"/>
      <c r="K395" s="555"/>
    </row>
    <row r="396" spans="1:27" x14ac:dyDescent="0.25">
      <c r="A396" s="555" t="s">
        <v>340</v>
      </c>
      <c r="B396" t="s">
        <v>1028</v>
      </c>
      <c r="C396" s="795"/>
      <c r="D396" s="794"/>
      <c r="E396" s="795"/>
      <c r="F396" s="795"/>
      <c r="G396" s="795"/>
      <c r="H396" s="795"/>
      <c r="I396" s="795"/>
      <c r="J396" s="555"/>
      <c r="K396" s="555"/>
    </row>
    <row r="397" spans="1:27" x14ac:dyDescent="0.25">
      <c r="A397" s="555" t="s">
        <v>342</v>
      </c>
      <c r="B397" t="s">
        <v>1029</v>
      </c>
      <c r="C397" s="795"/>
      <c r="D397" s="794"/>
      <c r="E397" s="795"/>
      <c r="F397" s="795"/>
      <c r="G397" s="795"/>
      <c r="H397" s="795"/>
      <c r="I397" s="795"/>
      <c r="J397" s="555"/>
      <c r="K397" s="555"/>
    </row>
    <row r="398" spans="1:27" x14ac:dyDescent="0.25">
      <c r="A398" s="555" t="s">
        <v>344</v>
      </c>
      <c r="B398" t="s">
        <v>1030</v>
      </c>
      <c r="C398" s="795"/>
      <c r="D398" s="794"/>
      <c r="E398" s="795"/>
      <c r="F398" s="795"/>
      <c r="G398" s="795"/>
      <c r="H398" s="795"/>
      <c r="I398" s="795"/>
      <c r="J398" s="555"/>
      <c r="K398" s="555"/>
    </row>
    <row r="399" spans="1:27" x14ac:dyDescent="0.25">
      <c r="A399" s="555" t="s">
        <v>346</v>
      </c>
      <c r="B399" t="s">
        <v>1031</v>
      </c>
      <c r="C399" s="795"/>
      <c r="D399" s="794"/>
      <c r="E399" s="795"/>
      <c r="F399" s="795"/>
      <c r="G399" s="795"/>
      <c r="H399" s="795"/>
      <c r="I399" s="795"/>
      <c r="J399" s="555"/>
      <c r="K399" s="555"/>
    </row>
    <row r="400" spans="1:27" x14ac:dyDescent="0.25">
      <c r="A400" s="555" t="s">
        <v>348</v>
      </c>
      <c r="B400" t="s">
        <v>1032</v>
      </c>
      <c r="C400" s="795"/>
      <c r="D400" s="794"/>
      <c r="E400" s="795"/>
      <c r="F400" s="795"/>
      <c r="G400" s="795"/>
      <c r="H400" s="795"/>
      <c r="I400" s="795"/>
      <c r="J400" s="555"/>
      <c r="K400" s="555"/>
    </row>
    <row r="401" spans="1:11" x14ac:dyDescent="0.25">
      <c r="A401" s="555" t="s">
        <v>351</v>
      </c>
      <c r="B401" t="s">
        <v>1033</v>
      </c>
      <c r="C401" s="795"/>
      <c r="D401" s="794"/>
      <c r="E401" s="795"/>
      <c r="F401" s="795"/>
      <c r="G401" s="795"/>
      <c r="H401" s="795"/>
      <c r="I401" s="795"/>
      <c r="J401" s="555"/>
      <c r="K401" s="555"/>
    </row>
    <row r="402" spans="1:11" x14ac:dyDescent="0.25">
      <c r="A402" s="555" t="s">
        <v>353</v>
      </c>
      <c r="B402" t="s">
        <v>1034</v>
      </c>
      <c r="C402" s="795"/>
      <c r="D402" s="794"/>
      <c r="E402" s="795"/>
      <c r="F402" s="795"/>
      <c r="G402" s="795"/>
      <c r="H402" s="795"/>
      <c r="I402" s="795"/>
      <c r="J402" s="555"/>
      <c r="K402" s="555"/>
    </row>
    <row r="403" spans="1:11" x14ac:dyDescent="0.25">
      <c r="A403" s="555" t="s">
        <v>355</v>
      </c>
      <c r="B403" t="s">
        <v>1035</v>
      </c>
      <c r="C403" s="795"/>
      <c r="D403" s="794"/>
      <c r="E403" s="795"/>
      <c r="F403" s="795"/>
      <c r="G403" s="795"/>
      <c r="H403" s="795"/>
      <c r="I403" s="795"/>
      <c r="J403" s="555"/>
      <c r="K403" s="555"/>
    </row>
    <row r="404" spans="1:11" x14ac:dyDescent="0.25">
      <c r="A404" s="555" t="s">
        <v>357</v>
      </c>
      <c r="B404" t="s">
        <v>1036</v>
      </c>
      <c r="C404" s="795"/>
      <c r="D404" s="794"/>
      <c r="E404" s="795"/>
      <c r="F404" s="795"/>
      <c r="G404" s="795"/>
      <c r="H404" s="795"/>
      <c r="I404" s="795"/>
      <c r="J404" s="555"/>
      <c r="K404" s="555"/>
    </row>
    <row r="405" spans="1:11" x14ac:dyDescent="0.25">
      <c r="A405" s="555" t="s">
        <v>359</v>
      </c>
      <c r="B405" t="s">
        <v>1037</v>
      </c>
      <c r="C405" s="795"/>
      <c r="D405" s="794"/>
      <c r="E405" s="795"/>
      <c r="F405" s="795"/>
      <c r="G405" s="795"/>
      <c r="H405" s="795"/>
      <c r="I405" s="795"/>
      <c r="J405" s="555"/>
      <c r="K405" s="555"/>
    </row>
    <row r="406" spans="1:11" x14ac:dyDescent="0.25">
      <c r="A406" s="555" t="s">
        <v>365</v>
      </c>
      <c r="B406" t="s">
        <v>1038</v>
      </c>
      <c r="C406" s="795"/>
      <c r="D406" s="795"/>
      <c r="E406" s="795"/>
      <c r="F406" s="795"/>
      <c r="G406" s="795"/>
      <c r="H406" s="795"/>
      <c r="I406" s="795"/>
      <c r="J406" s="555"/>
      <c r="K406" s="555"/>
    </row>
    <row r="407" spans="1:11" x14ac:dyDescent="0.25">
      <c r="A407" s="555" t="s">
        <v>367</v>
      </c>
      <c r="B407" t="s">
        <v>1039</v>
      </c>
      <c r="C407" s="795"/>
      <c r="D407" s="795"/>
      <c r="E407" s="795"/>
      <c r="F407" s="795"/>
      <c r="G407" s="795"/>
      <c r="H407" s="795"/>
      <c r="I407" s="795"/>
      <c r="J407" s="555"/>
      <c r="K407" s="555"/>
    </row>
    <row r="408" spans="1:11" x14ac:dyDescent="0.25">
      <c r="A408" s="555" t="s">
        <v>369</v>
      </c>
      <c r="B408" t="s">
        <v>1040</v>
      </c>
      <c r="C408" s="795"/>
      <c r="D408" s="795"/>
      <c r="E408" s="795"/>
      <c r="F408" s="795"/>
      <c r="G408" s="795"/>
      <c r="H408" s="795"/>
      <c r="I408" s="795"/>
      <c r="J408" s="555"/>
      <c r="K408" s="555"/>
    </row>
    <row r="409" spans="1:11" x14ac:dyDescent="0.25">
      <c r="A409" s="555" t="s">
        <v>371</v>
      </c>
      <c r="B409" t="s">
        <v>1041</v>
      </c>
      <c r="C409" s="795"/>
      <c r="D409" s="795"/>
      <c r="E409" s="795"/>
      <c r="F409" s="795"/>
      <c r="G409" s="795"/>
      <c r="H409" s="795"/>
      <c r="I409" s="795"/>
      <c r="J409" s="555"/>
      <c r="K409" s="555"/>
    </row>
    <row r="410" spans="1:11" x14ac:dyDescent="0.25">
      <c r="A410" s="555" t="s">
        <v>374</v>
      </c>
      <c r="B410" t="s">
        <v>1042</v>
      </c>
      <c r="C410" s="795"/>
      <c r="D410" s="794"/>
      <c r="E410" s="795"/>
      <c r="F410" s="795"/>
      <c r="G410" s="795"/>
      <c r="H410" s="795"/>
      <c r="I410" s="795"/>
      <c r="J410" s="555"/>
      <c r="K410" s="555"/>
    </row>
    <row r="411" spans="1:11" x14ac:dyDescent="0.25">
      <c r="A411" s="555" t="s">
        <v>376</v>
      </c>
      <c r="B411" t="s">
        <v>1043</v>
      </c>
      <c r="C411" s="795"/>
      <c r="D411" s="794"/>
      <c r="E411" s="795"/>
      <c r="F411" s="795"/>
      <c r="G411" s="795"/>
      <c r="H411" s="795"/>
      <c r="I411" s="795"/>
      <c r="J411" s="555"/>
      <c r="K411" s="555"/>
    </row>
    <row r="412" spans="1:11" x14ac:dyDescent="0.25">
      <c r="A412" s="555" t="s">
        <v>378</v>
      </c>
      <c r="B412" t="s">
        <v>1044</v>
      </c>
      <c r="C412" s="795"/>
      <c r="D412" s="794"/>
      <c r="E412" s="795"/>
      <c r="F412" s="795"/>
      <c r="G412" s="795"/>
      <c r="H412" s="795"/>
      <c r="I412" s="795"/>
      <c r="J412" s="555"/>
      <c r="K412" s="555"/>
    </row>
    <row r="413" spans="1:11" x14ac:dyDescent="0.25">
      <c r="A413" s="555" t="s">
        <v>380</v>
      </c>
      <c r="B413" t="s">
        <v>1045</v>
      </c>
      <c r="C413" s="795"/>
      <c r="D413" s="794"/>
      <c r="E413" s="795"/>
      <c r="F413" s="795"/>
      <c r="G413" s="795"/>
      <c r="H413" s="795"/>
      <c r="I413" s="795"/>
      <c r="J413" s="555"/>
      <c r="K413" s="555"/>
    </row>
    <row r="414" spans="1:11" x14ac:dyDescent="0.25">
      <c r="A414" s="555" t="s">
        <v>1046</v>
      </c>
      <c r="B414" t="s">
        <v>1005</v>
      </c>
      <c r="C414" s="795"/>
      <c r="D414" s="795"/>
      <c r="E414" s="795"/>
      <c r="F414" s="795"/>
      <c r="G414" s="795"/>
      <c r="H414" s="795"/>
      <c r="I414" s="795"/>
      <c r="J414" s="555"/>
      <c r="K414" s="555"/>
    </row>
    <row r="415" spans="1:11" x14ac:dyDescent="0.25">
      <c r="A415" s="555" t="s">
        <v>1047</v>
      </c>
      <c r="B415" t="s">
        <v>1006</v>
      </c>
      <c r="C415" s="795"/>
      <c r="D415" s="795"/>
      <c r="E415" s="795"/>
      <c r="F415" s="795"/>
      <c r="G415" s="795"/>
      <c r="H415" s="795"/>
      <c r="I415" s="795"/>
      <c r="J415" s="555"/>
      <c r="K415" s="555"/>
    </row>
    <row r="416" spans="1:11" x14ac:dyDescent="0.25">
      <c r="A416" s="555" t="s">
        <v>1048</v>
      </c>
      <c r="B416" t="s">
        <v>1007</v>
      </c>
      <c r="C416" s="795"/>
      <c r="D416" s="795"/>
      <c r="E416" s="795"/>
      <c r="F416" s="795"/>
      <c r="G416" s="795"/>
      <c r="H416" s="795"/>
      <c r="I416" s="795"/>
      <c r="J416" s="555"/>
      <c r="K416" s="555"/>
    </row>
    <row r="417" spans="1:31" x14ac:dyDescent="0.25">
      <c r="A417" s="555" t="s">
        <v>1049</v>
      </c>
      <c r="B417" t="s">
        <v>1008</v>
      </c>
      <c r="C417" s="795"/>
      <c r="D417" s="795"/>
      <c r="E417" s="795"/>
      <c r="F417" s="795"/>
      <c r="G417" s="795"/>
      <c r="H417" s="795"/>
      <c r="I417" s="795"/>
      <c r="J417" s="555"/>
      <c r="K417" s="555"/>
    </row>
    <row r="418" spans="1:31" x14ac:dyDescent="0.25">
      <c r="A418" s="555" t="s">
        <v>1050</v>
      </c>
      <c r="B418" t="s">
        <v>1009</v>
      </c>
      <c r="C418" s="795"/>
      <c r="D418" s="795"/>
      <c r="E418" s="795"/>
      <c r="F418" s="795"/>
      <c r="G418" s="795"/>
      <c r="H418" s="795"/>
      <c r="I418" s="795"/>
      <c r="J418" s="555"/>
      <c r="K418" s="555"/>
    </row>
    <row r="419" spans="1:31" x14ac:dyDescent="0.25">
      <c r="A419" s="555" t="s">
        <v>1051</v>
      </c>
      <c r="B419" t="s">
        <v>1010</v>
      </c>
      <c r="C419" s="795"/>
      <c r="D419" s="800"/>
      <c r="E419" s="795"/>
      <c r="F419" s="795"/>
      <c r="G419" s="795"/>
      <c r="H419" s="795"/>
      <c r="I419" s="795"/>
      <c r="J419" s="555"/>
      <c r="K419" s="555"/>
    </row>
    <row r="420" spans="1:31" x14ac:dyDescent="0.25">
      <c r="A420" s="555" t="s">
        <v>1052</v>
      </c>
      <c r="B420" t="s">
        <v>1011</v>
      </c>
      <c r="C420" s="795"/>
      <c r="D420" s="795"/>
      <c r="E420" s="795"/>
      <c r="F420" s="795"/>
      <c r="G420" s="795"/>
      <c r="H420" s="795"/>
      <c r="I420" s="795"/>
      <c r="J420" s="555"/>
      <c r="K420" s="555"/>
    </row>
    <row r="421" spans="1:31" x14ac:dyDescent="0.25">
      <c r="A421" s="555" t="s">
        <v>1053</v>
      </c>
      <c r="B421" t="s">
        <v>1012</v>
      </c>
      <c r="C421" s="795"/>
      <c r="D421" s="795"/>
      <c r="E421" s="795"/>
      <c r="F421" s="795"/>
      <c r="G421" s="795"/>
      <c r="H421" s="795"/>
      <c r="I421" s="795"/>
      <c r="J421" s="555"/>
      <c r="K421" s="555"/>
    </row>
    <row r="422" spans="1:31" x14ac:dyDescent="0.25">
      <c r="A422" s="555" t="s">
        <v>1054</v>
      </c>
      <c r="B422" t="s">
        <v>1013</v>
      </c>
      <c r="C422" s="795"/>
      <c r="D422" s="795"/>
      <c r="E422" s="795"/>
      <c r="F422" s="795"/>
      <c r="G422" s="795"/>
      <c r="H422" s="795"/>
      <c r="I422" s="795"/>
      <c r="J422" s="555"/>
      <c r="K422" s="555"/>
    </row>
    <row r="423" spans="1:31" x14ac:dyDescent="0.25">
      <c r="A423" s="555">
        <v>657</v>
      </c>
      <c r="B423" t="s">
        <v>1055</v>
      </c>
      <c r="C423" s="795"/>
      <c r="D423" s="795"/>
      <c r="E423" s="795"/>
      <c r="F423" s="795"/>
      <c r="G423" s="795"/>
      <c r="H423" s="795"/>
      <c r="I423" s="795"/>
      <c r="J423" s="555"/>
      <c r="K423" s="555"/>
    </row>
    <row r="424" spans="1:31" x14ac:dyDescent="0.25">
      <c r="A424" s="555" t="s">
        <v>1056</v>
      </c>
      <c r="B424" t="s">
        <v>1014</v>
      </c>
      <c r="C424" s="795"/>
      <c r="D424" s="795"/>
      <c r="E424" s="795"/>
      <c r="F424" s="795"/>
      <c r="G424" s="795"/>
      <c r="H424" s="795"/>
      <c r="I424" s="795"/>
      <c r="J424" s="555"/>
      <c r="K424" s="555"/>
    </row>
    <row r="425" spans="1:31" x14ac:dyDescent="0.25">
      <c r="A425" s="555" t="s">
        <v>1057</v>
      </c>
      <c r="B425" t="s">
        <v>1015</v>
      </c>
      <c r="C425" s="795"/>
      <c r="D425" s="795"/>
      <c r="E425" s="795"/>
      <c r="F425" s="795"/>
      <c r="G425" s="795"/>
      <c r="H425" s="795"/>
      <c r="I425" s="795"/>
      <c r="J425" s="555"/>
      <c r="K425" s="555"/>
    </row>
    <row r="426" spans="1:31" x14ac:dyDescent="0.25">
      <c r="A426" s="555" t="s">
        <v>1058</v>
      </c>
      <c r="B426" t="s">
        <v>1016</v>
      </c>
      <c r="C426" s="795"/>
      <c r="D426" s="795"/>
      <c r="E426" s="795"/>
      <c r="F426" s="795"/>
      <c r="G426" s="795"/>
      <c r="H426" s="795"/>
      <c r="I426" s="795"/>
      <c r="J426" s="555"/>
      <c r="K426" s="555"/>
    </row>
    <row r="427" spans="1:31" x14ac:dyDescent="0.25">
      <c r="A427" s="555" t="s">
        <v>1059</v>
      </c>
      <c r="B427" t="s">
        <v>1017</v>
      </c>
      <c r="C427" s="795"/>
      <c r="D427" s="795"/>
      <c r="E427" s="794"/>
      <c r="F427" s="794"/>
      <c r="G427" s="795"/>
      <c r="H427" s="795"/>
      <c r="I427" s="795"/>
      <c r="J427" s="555"/>
      <c r="K427" s="555"/>
    </row>
    <row r="428" spans="1:31" x14ac:dyDescent="0.25">
      <c r="A428" s="555" t="s">
        <v>1060</v>
      </c>
      <c r="B428" t="s">
        <v>1018</v>
      </c>
      <c r="C428" s="795"/>
      <c r="D428" s="795"/>
      <c r="E428" s="795"/>
      <c r="F428" s="795"/>
      <c r="G428" s="795"/>
      <c r="H428" s="795"/>
      <c r="I428" s="795"/>
      <c r="J428" s="555"/>
      <c r="K428" s="555"/>
    </row>
    <row r="429" spans="1:31" x14ac:dyDescent="0.25">
      <c r="A429" s="555" t="s">
        <v>1061</v>
      </c>
      <c r="B429" t="s">
        <v>1019</v>
      </c>
      <c r="C429" s="795"/>
      <c r="D429" s="795"/>
      <c r="E429" s="795"/>
      <c r="F429" s="795"/>
      <c r="G429" s="795"/>
      <c r="H429" s="795"/>
      <c r="I429" s="795"/>
      <c r="J429" s="555"/>
      <c r="K429" s="555"/>
    </row>
    <row r="430" spans="1:31" x14ac:dyDescent="0.25">
      <c r="A430" s="555" t="s">
        <v>1062</v>
      </c>
      <c r="B430" t="s">
        <v>1020</v>
      </c>
      <c r="C430" s="795"/>
      <c r="D430" s="794"/>
      <c r="E430" s="795"/>
      <c r="F430" s="795"/>
      <c r="G430" s="795"/>
      <c r="H430" s="795"/>
      <c r="I430" s="795"/>
      <c r="J430" s="555"/>
      <c r="K430" s="555"/>
    </row>
    <row r="431" spans="1:31" x14ac:dyDescent="0.25">
      <c r="A431" s="555" t="s">
        <v>1063</v>
      </c>
      <c r="B431" t="s">
        <v>1021</v>
      </c>
      <c r="C431" s="795"/>
      <c r="D431" s="800"/>
      <c r="E431" s="795"/>
      <c r="F431" s="795"/>
      <c r="G431" s="795"/>
      <c r="H431" s="795"/>
      <c r="I431" s="795"/>
      <c r="J431" s="555"/>
      <c r="K431" s="555"/>
      <c r="M431" s="791"/>
      <c r="N431" s="791"/>
      <c r="O431" s="791"/>
      <c r="P431" s="791"/>
      <c r="Q431" s="791"/>
      <c r="R431" s="791"/>
      <c r="S431" s="791"/>
      <c r="T431" s="791"/>
      <c r="U431" s="791"/>
      <c r="V431" s="791"/>
      <c r="W431" s="791"/>
      <c r="X431" s="791"/>
      <c r="Y431" s="791"/>
      <c r="Z431" s="791"/>
      <c r="AA431" s="791"/>
      <c r="AB431" s="791"/>
      <c r="AC431" s="791"/>
      <c r="AD431" s="791"/>
      <c r="AE431" s="791"/>
    </row>
    <row r="432" spans="1:31" x14ac:dyDescent="0.25">
      <c r="A432" s="555" t="s">
        <v>1064</v>
      </c>
      <c r="B432" t="s">
        <v>1022</v>
      </c>
      <c r="C432" s="795"/>
      <c r="D432" s="795"/>
      <c r="E432" s="795"/>
      <c r="F432" s="795"/>
      <c r="G432" s="800"/>
      <c r="H432" s="800"/>
      <c r="I432" s="800"/>
      <c r="J432" s="555"/>
      <c r="K432" s="791"/>
      <c r="L432" s="791"/>
    </row>
    <row r="433" spans="1:11" x14ac:dyDescent="0.25">
      <c r="A433" s="555" t="s">
        <v>1065</v>
      </c>
      <c r="B433" t="s">
        <v>1023</v>
      </c>
      <c r="C433" s="795"/>
      <c r="D433" s="794"/>
      <c r="E433" s="795"/>
      <c r="F433" s="795"/>
      <c r="G433" s="794"/>
      <c r="H433" s="794"/>
      <c r="I433" s="794"/>
      <c r="J433" s="555"/>
      <c r="K433" s="555"/>
    </row>
    <row r="434" spans="1:11" x14ac:dyDescent="0.25">
      <c r="A434" s="555" t="s">
        <v>1066</v>
      </c>
      <c r="B434" t="s">
        <v>1024</v>
      </c>
      <c r="C434" s="795"/>
      <c r="D434" s="794"/>
      <c r="E434" s="795"/>
      <c r="F434" s="795"/>
      <c r="G434" s="794"/>
      <c r="H434" s="795"/>
      <c r="I434" s="794"/>
      <c r="J434" s="555"/>
      <c r="K434" s="555"/>
    </row>
    <row r="435" spans="1:11" x14ac:dyDescent="0.25">
      <c r="A435" s="555" t="s">
        <v>1067</v>
      </c>
      <c r="B435" t="s">
        <v>1025</v>
      </c>
      <c r="C435" s="795"/>
      <c r="D435" s="794"/>
      <c r="E435" s="795"/>
      <c r="F435" s="795"/>
      <c r="G435" s="794"/>
      <c r="H435" s="795"/>
      <c r="I435" s="795"/>
      <c r="J435" s="555"/>
      <c r="K435" s="555"/>
    </row>
    <row r="436" spans="1:11" x14ac:dyDescent="0.25">
      <c r="A436" s="555" t="s">
        <v>1068</v>
      </c>
      <c r="B436" t="s">
        <v>1026</v>
      </c>
      <c r="C436" s="795"/>
      <c r="D436" s="795"/>
      <c r="E436" s="795"/>
      <c r="F436" s="795"/>
      <c r="G436" s="795"/>
      <c r="H436" s="795"/>
      <c r="I436" s="795"/>
      <c r="J436" s="555"/>
      <c r="K436" s="555"/>
    </row>
    <row r="437" spans="1:11" x14ac:dyDescent="0.25">
      <c r="A437" s="555">
        <v>690</v>
      </c>
      <c r="B437" t="s">
        <v>1027</v>
      </c>
      <c r="C437" s="795"/>
      <c r="D437" s="795"/>
      <c r="E437" s="795"/>
      <c r="F437" s="795"/>
      <c r="G437" s="795"/>
      <c r="H437" s="795"/>
      <c r="I437" s="795"/>
      <c r="J437" s="555"/>
      <c r="K437" s="555"/>
    </row>
    <row r="438" spans="1:11" x14ac:dyDescent="0.25">
      <c r="A438" s="555" t="s">
        <v>1069</v>
      </c>
      <c r="B438" t="s">
        <v>1028</v>
      </c>
      <c r="C438" s="795"/>
      <c r="D438" s="795"/>
      <c r="E438" s="795"/>
      <c r="F438" s="795"/>
      <c r="G438" s="795"/>
      <c r="H438" s="795"/>
      <c r="I438" s="795"/>
      <c r="J438" s="555"/>
      <c r="K438" s="555"/>
    </row>
    <row r="439" spans="1:11" x14ac:dyDescent="0.25">
      <c r="A439" s="555" t="s">
        <v>1070</v>
      </c>
      <c r="B439" t="s">
        <v>1029</v>
      </c>
      <c r="C439" s="795"/>
      <c r="D439" s="795"/>
      <c r="E439" s="795"/>
      <c r="F439" s="795"/>
      <c r="G439" s="795"/>
      <c r="H439" s="795"/>
      <c r="I439" s="795"/>
      <c r="J439" s="555"/>
      <c r="K439" s="555"/>
    </row>
    <row r="440" spans="1:11" x14ac:dyDescent="0.25">
      <c r="A440" s="555" t="s">
        <v>1071</v>
      </c>
      <c r="B440" t="s">
        <v>1030</v>
      </c>
      <c r="C440" s="795"/>
      <c r="D440" s="795"/>
      <c r="E440" s="795"/>
      <c r="F440" s="795"/>
      <c r="G440" s="795"/>
      <c r="H440" s="795"/>
      <c r="I440" s="795"/>
      <c r="J440" s="555"/>
      <c r="K440" s="555"/>
    </row>
    <row r="441" spans="1:11" x14ac:dyDescent="0.25">
      <c r="A441" s="555" t="s">
        <v>1072</v>
      </c>
      <c r="B441" t="s">
        <v>1031</v>
      </c>
      <c r="C441" s="795"/>
      <c r="D441" s="794"/>
      <c r="E441" s="795"/>
      <c r="F441" s="795"/>
      <c r="G441" s="795"/>
      <c r="H441" s="795"/>
      <c r="I441" s="795"/>
      <c r="J441" s="555"/>
      <c r="K441" s="555"/>
    </row>
    <row r="442" spans="1:11" x14ac:dyDescent="0.25">
      <c r="A442" s="555" t="s">
        <v>1073</v>
      </c>
      <c r="B442" t="s">
        <v>1032</v>
      </c>
      <c r="C442" s="795"/>
      <c r="D442" s="795"/>
      <c r="E442" s="795"/>
      <c r="F442" s="795"/>
      <c r="G442" s="795"/>
      <c r="H442" s="795"/>
      <c r="I442" s="795"/>
      <c r="J442" s="555"/>
      <c r="K442" s="555"/>
    </row>
    <row r="443" spans="1:11" x14ac:dyDescent="0.25">
      <c r="A443" s="555" t="s">
        <v>1074</v>
      </c>
      <c r="B443" t="s">
        <v>1033</v>
      </c>
      <c r="C443" s="795"/>
      <c r="D443" s="794"/>
      <c r="E443" s="795"/>
      <c r="F443" s="795"/>
      <c r="G443" s="795"/>
      <c r="H443" s="795"/>
      <c r="I443" s="795"/>
      <c r="J443" s="555"/>
      <c r="K443" s="555"/>
    </row>
    <row r="444" spans="1:11" x14ac:dyDescent="0.25">
      <c r="A444" s="555" t="s">
        <v>1075</v>
      </c>
      <c r="B444" t="s">
        <v>1034</v>
      </c>
      <c r="C444" s="795"/>
      <c r="D444" s="795"/>
      <c r="E444" s="795"/>
      <c r="F444" s="795"/>
      <c r="G444" s="795"/>
      <c r="H444" s="795"/>
      <c r="I444" s="795"/>
      <c r="J444" s="555"/>
      <c r="K444" s="555"/>
    </row>
    <row r="445" spans="1:11" x14ac:dyDescent="0.25">
      <c r="A445" s="555" t="s">
        <v>1076</v>
      </c>
      <c r="B445" t="s">
        <v>1035</v>
      </c>
      <c r="C445" s="795"/>
      <c r="D445" s="795"/>
      <c r="E445" s="795"/>
      <c r="F445" s="795"/>
      <c r="G445" s="795"/>
      <c r="H445" s="795"/>
      <c r="I445" s="795"/>
      <c r="J445" s="555"/>
      <c r="K445" s="555"/>
    </row>
    <row r="446" spans="1:11" x14ac:dyDescent="0.25">
      <c r="A446" s="555" t="s">
        <v>1077</v>
      </c>
      <c r="B446" t="s">
        <v>1036</v>
      </c>
      <c r="C446" s="795"/>
      <c r="D446" s="795"/>
      <c r="E446" s="795"/>
      <c r="F446" s="795"/>
      <c r="G446" s="795"/>
      <c r="H446" s="795"/>
      <c r="I446" s="795"/>
      <c r="J446" s="555"/>
      <c r="K446" s="555"/>
    </row>
    <row r="447" spans="1:11" x14ac:dyDescent="0.25">
      <c r="A447" s="555" t="s">
        <v>1078</v>
      </c>
      <c r="B447" t="s">
        <v>1037</v>
      </c>
      <c r="C447" s="795"/>
      <c r="D447" s="795"/>
      <c r="E447" s="795"/>
      <c r="F447" s="795"/>
      <c r="G447" s="795"/>
      <c r="H447" s="795"/>
      <c r="I447" s="795"/>
      <c r="J447" s="555"/>
      <c r="K447" s="555"/>
    </row>
    <row r="448" spans="1:11" x14ac:dyDescent="0.25">
      <c r="A448" s="555">
        <v>675</v>
      </c>
      <c r="B448" t="s">
        <v>1079</v>
      </c>
      <c r="C448" s="795"/>
      <c r="D448" s="795"/>
      <c r="E448" s="795"/>
      <c r="F448" s="795"/>
      <c r="G448" s="795"/>
      <c r="H448" s="795"/>
      <c r="I448" s="795"/>
      <c r="J448" s="555"/>
      <c r="K448" s="555"/>
    </row>
    <row r="449" spans="1:11" x14ac:dyDescent="0.25">
      <c r="A449" s="555" t="s">
        <v>1080</v>
      </c>
      <c r="B449" t="s">
        <v>1038</v>
      </c>
      <c r="C449" s="795"/>
      <c r="D449" s="795"/>
      <c r="E449" s="795"/>
      <c r="F449" s="795"/>
      <c r="G449" s="795"/>
      <c r="H449" s="795"/>
      <c r="I449" s="795"/>
      <c r="J449" s="555"/>
      <c r="K449" s="555"/>
    </row>
    <row r="450" spans="1:11" x14ac:dyDescent="0.25">
      <c r="A450" s="555" t="s">
        <v>1081</v>
      </c>
      <c r="B450" t="s">
        <v>1039</v>
      </c>
      <c r="C450" s="795"/>
      <c r="D450" s="795"/>
      <c r="E450" s="795"/>
      <c r="F450" s="795"/>
      <c r="G450" s="795"/>
      <c r="H450" s="795"/>
      <c r="I450" s="795"/>
      <c r="J450" s="555"/>
      <c r="K450" s="555"/>
    </row>
    <row r="451" spans="1:11" x14ac:dyDescent="0.25">
      <c r="A451" s="555" t="s">
        <v>1082</v>
      </c>
      <c r="B451" t="s">
        <v>1040</v>
      </c>
      <c r="C451" s="795"/>
      <c r="D451" s="795"/>
      <c r="E451" s="795"/>
      <c r="F451" s="799"/>
      <c r="G451" s="795"/>
      <c r="H451" s="795"/>
      <c r="I451" s="795"/>
      <c r="J451" s="555"/>
      <c r="K451" s="555"/>
    </row>
    <row r="452" spans="1:11" x14ac:dyDescent="0.25">
      <c r="A452" s="555" t="s">
        <v>1083</v>
      </c>
      <c r="B452" t="s">
        <v>1041</v>
      </c>
      <c r="C452" s="795"/>
      <c r="D452" s="795"/>
      <c r="E452" s="795"/>
      <c r="F452" s="799"/>
      <c r="G452" s="795"/>
      <c r="H452" s="795"/>
      <c r="I452" s="795"/>
      <c r="J452" s="555"/>
      <c r="K452" s="555"/>
    </row>
    <row r="453" spans="1:11" x14ac:dyDescent="0.25">
      <c r="A453" s="555" t="s">
        <v>1084</v>
      </c>
      <c r="B453" t="s">
        <v>1042</v>
      </c>
      <c r="C453" s="795"/>
      <c r="D453" s="793"/>
      <c r="E453" s="793"/>
      <c r="F453" s="793"/>
      <c r="G453" s="795"/>
      <c r="H453" s="795"/>
      <c r="I453" s="795"/>
      <c r="J453" s="555"/>
      <c r="K453" s="555"/>
    </row>
    <row r="454" spans="1:11" x14ac:dyDescent="0.25">
      <c r="A454" s="555" t="s">
        <v>1085</v>
      </c>
      <c r="B454" t="s">
        <v>1043</v>
      </c>
      <c r="C454" s="795"/>
      <c r="D454" s="793"/>
      <c r="E454" s="793"/>
      <c r="F454" s="793"/>
      <c r="G454" s="795"/>
      <c r="H454" s="795"/>
      <c r="I454" s="795"/>
      <c r="J454" s="555"/>
      <c r="K454" s="555"/>
    </row>
    <row r="455" spans="1:11" x14ac:dyDescent="0.25">
      <c r="A455" s="555" t="s">
        <v>1086</v>
      </c>
      <c r="B455" t="s">
        <v>1044</v>
      </c>
      <c r="C455" s="795"/>
      <c r="D455" s="793"/>
      <c r="E455" s="793"/>
      <c r="F455" s="793"/>
      <c r="G455" s="795"/>
      <c r="H455" s="795"/>
      <c r="I455" s="795"/>
      <c r="J455" s="555"/>
      <c r="K455" s="555"/>
    </row>
    <row r="456" spans="1:11" x14ac:dyDescent="0.25">
      <c r="A456" s="555" t="s">
        <v>1087</v>
      </c>
      <c r="B456" t="s">
        <v>1045</v>
      </c>
      <c r="C456" s="795"/>
      <c r="D456" s="793"/>
      <c r="E456" s="793"/>
      <c r="F456" s="793"/>
      <c r="G456" s="795"/>
      <c r="H456" s="795"/>
      <c r="I456" s="795"/>
      <c r="J456" s="555"/>
      <c r="K456" s="555"/>
    </row>
    <row r="457" spans="1:11" x14ac:dyDescent="0.25">
      <c r="A457" s="555" t="s">
        <v>383</v>
      </c>
      <c r="B457" t="s">
        <v>1088</v>
      </c>
      <c r="C457" s="795"/>
      <c r="D457" s="793"/>
      <c r="E457" s="793"/>
      <c r="F457" s="793"/>
      <c r="G457" s="795"/>
      <c r="H457" s="795"/>
      <c r="I457" s="795"/>
      <c r="J457" s="555"/>
      <c r="K457" s="555"/>
    </row>
    <row r="458" spans="1:11" x14ac:dyDescent="0.25">
      <c r="C458" s="555"/>
      <c r="D458" s="555"/>
      <c r="E458" s="555"/>
      <c r="F458" s="555"/>
      <c r="G458" s="555"/>
      <c r="H458" s="555"/>
      <c r="I458" s="555"/>
      <c r="J458" s="555"/>
      <c r="K458" s="555"/>
    </row>
    <row r="459" spans="1:11" x14ac:dyDescent="0.25">
      <c r="C459" s="555"/>
      <c r="D459" s="555"/>
      <c r="E459" s="555"/>
      <c r="F459" s="555"/>
      <c r="G459" s="555"/>
      <c r="H459" s="555"/>
      <c r="I459" s="555"/>
      <c r="J459" s="555"/>
      <c r="K459" s="555"/>
    </row>
    <row r="460" spans="1:11" x14ac:dyDescent="0.25">
      <c r="C460" s="555"/>
      <c r="D460" s="555"/>
      <c r="E460" s="555"/>
      <c r="F460" s="555"/>
      <c r="G460" s="555"/>
      <c r="H460" s="555"/>
      <c r="I460" s="555"/>
      <c r="J460" s="555"/>
      <c r="K460" s="55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2A45C-5870-43A5-9083-C4E88CD59A9B}">
  <sheetPr codeName="Sheet18"/>
  <dimension ref="A1:M457"/>
  <sheetViews>
    <sheetView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9.140625" bestFit="1" customWidth="1"/>
    <col min="2" max="2" width="9.140625" customWidth="1"/>
    <col min="3" max="3" width="16.5703125" customWidth="1"/>
  </cols>
  <sheetData>
    <row r="1" spans="1:13" x14ac:dyDescent="0.25">
      <c r="A1" t="s">
        <v>1100</v>
      </c>
      <c r="B1" t="s">
        <v>1101</v>
      </c>
      <c r="C1" t="s">
        <v>1099</v>
      </c>
      <c r="D1" t="s">
        <v>1089</v>
      </c>
      <c r="E1" t="s">
        <v>1090</v>
      </c>
      <c r="F1" t="s">
        <v>1091</v>
      </c>
      <c r="G1" t="s">
        <v>1092</v>
      </c>
      <c r="H1" t="s">
        <v>1093</v>
      </c>
      <c r="I1" t="s">
        <v>1094</v>
      </c>
      <c r="J1" t="s">
        <v>1095</v>
      </c>
      <c r="K1" t="s">
        <v>1096</v>
      </c>
      <c r="L1" t="s">
        <v>1097</v>
      </c>
      <c r="M1" t="s">
        <v>1098</v>
      </c>
    </row>
    <row r="2" spans="1:13" x14ac:dyDescent="0.25">
      <c r="A2">
        <v>2</v>
      </c>
      <c r="C2">
        <f t="shared" ref="C2:C65" si="0">ROUND(SUM(D2:M2),0)</f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3</v>
      </c>
      <c r="C3">
        <f t="shared" si="0"/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4</v>
      </c>
      <c r="C4">
        <f t="shared" si="0"/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5</v>
      </c>
      <c r="C5">
        <f t="shared" si="0"/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6</v>
      </c>
      <c r="C6">
        <f t="shared" si="0"/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7</v>
      </c>
      <c r="C7">
        <f t="shared" si="0"/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8</v>
      </c>
      <c r="C8">
        <f t="shared" si="0"/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9</v>
      </c>
      <c r="C9">
        <f t="shared" si="0"/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</v>
      </c>
      <c r="C10">
        <f t="shared" si="0"/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11</v>
      </c>
      <c r="C11">
        <f t="shared" si="0"/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12</v>
      </c>
      <c r="C12">
        <f t="shared" si="0"/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13</v>
      </c>
      <c r="C13">
        <f t="shared" si="0"/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14</v>
      </c>
      <c r="C14">
        <f t="shared" si="0"/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15</v>
      </c>
      <c r="C15">
        <f t="shared" si="0"/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16</v>
      </c>
      <c r="C16">
        <f t="shared" si="0"/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17</v>
      </c>
      <c r="C17">
        <f t="shared" si="0"/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18</v>
      </c>
      <c r="C18">
        <f t="shared" si="0"/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19</v>
      </c>
      <c r="C19">
        <f t="shared" si="0"/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20</v>
      </c>
      <c r="C20">
        <f t="shared" si="0"/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21</v>
      </c>
      <c r="C21">
        <f t="shared" si="0"/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22</v>
      </c>
      <c r="C22">
        <f t="shared" si="0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23</v>
      </c>
      <c r="C23">
        <f t="shared" si="0"/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24</v>
      </c>
      <c r="C24">
        <f t="shared" si="0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25</v>
      </c>
      <c r="C25">
        <f t="shared" si="0"/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26</v>
      </c>
      <c r="C26">
        <f t="shared" si="0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27</v>
      </c>
      <c r="C27">
        <f t="shared" si="0"/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28</v>
      </c>
      <c r="C28">
        <f t="shared" si="0"/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29</v>
      </c>
      <c r="C29">
        <f t="shared" si="0"/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30</v>
      </c>
      <c r="C30">
        <f t="shared" si="0"/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31</v>
      </c>
      <c r="C31">
        <f t="shared" si="0"/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32</v>
      </c>
      <c r="C32">
        <f t="shared" si="0"/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33</v>
      </c>
      <c r="C33">
        <f t="shared" si="0"/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34</v>
      </c>
      <c r="C34">
        <f t="shared" si="0"/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35</v>
      </c>
      <c r="C35">
        <f t="shared" si="0"/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36</v>
      </c>
      <c r="C36">
        <f t="shared" si="0"/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37</v>
      </c>
      <c r="C37">
        <f t="shared" si="0"/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38</v>
      </c>
      <c r="C38">
        <f t="shared" si="0"/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39</v>
      </c>
      <c r="C39">
        <f t="shared" si="0"/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40</v>
      </c>
      <c r="C40">
        <f t="shared" si="0"/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41</v>
      </c>
      <c r="C41">
        <f t="shared" si="0"/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42</v>
      </c>
      <c r="C42">
        <f t="shared" si="0"/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43</v>
      </c>
      <c r="C43">
        <f t="shared" si="0"/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44</v>
      </c>
      <c r="C44">
        <f t="shared" si="0"/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45</v>
      </c>
      <c r="C45">
        <f t="shared" si="0"/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46</v>
      </c>
      <c r="C46">
        <f t="shared" si="0"/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47</v>
      </c>
      <c r="C47">
        <f t="shared" si="0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48</v>
      </c>
      <c r="C48">
        <f t="shared" si="0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49</v>
      </c>
      <c r="C49">
        <f t="shared" si="0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50</v>
      </c>
      <c r="C50">
        <f t="shared" si="0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51</v>
      </c>
      <c r="C51">
        <f t="shared" si="0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52</v>
      </c>
      <c r="C52">
        <f t="shared" si="0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53</v>
      </c>
      <c r="C53">
        <f t="shared" si="0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54</v>
      </c>
      <c r="C54">
        <f t="shared" si="0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55</v>
      </c>
      <c r="C55">
        <f t="shared" si="0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56</v>
      </c>
      <c r="C56">
        <f t="shared" si="0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57</v>
      </c>
      <c r="C57">
        <f t="shared" si="0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58</v>
      </c>
      <c r="C58">
        <f t="shared" si="0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59</v>
      </c>
      <c r="C59">
        <f t="shared" si="0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60</v>
      </c>
      <c r="C60">
        <f t="shared" si="0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61</v>
      </c>
      <c r="C61">
        <f t="shared" si="0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62</v>
      </c>
      <c r="C62">
        <f t="shared" si="0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63</v>
      </c>
      <c r="C63">
        <f t="shared" si="0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64</v>
      </c>
      <c r="C64">
        <f t="shared" si="0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65</v>
      </c>
      <c r="C65">
        <f t="shared" si="0"/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66</v>
      </c>
      <c r="C66">
        <f t="shared" ref="C66:C129" si="1">ROUND(SUM(D66:M66),0)</f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67</v>
      </c>
      <c r="C67">
        <f t="shared" si="1"/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68</v>
      </c>
      <c r="C68">
        <f t="shared" si="1"/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69</v>
      </c>
      <c r="C69">
        <f t="shared" si="1"/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70</v>
      </c>
      <c r="C70">
        <f t="shared" si="1"/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71</v>
      </c>
      <c r="C71">
        <f t="shared" si="1"/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72</v>
      </c>
      <c r="C72">
        <f t="shared" si="1"/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73</v>
      </c>
      <c r="C73">
        <f t="shared" si="1"/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74</v>
      </c>
      <c r="C74">
        <f t="shared" si="1"/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75</v>
      </c>
      <c r="C75">
        <f t="shared" si="1"/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76</v>
      </c>
      <c r="C76">
        <f t="shared" si="1"/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77</v>
      </c>
      <c r="C77">
        <f t="shared" si="1"/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78</v>
      </c>
      <c r="C78">
        <f t="shared" si="1"/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79</v>
      </c>
      <c r="C79">
        <f t="shared" si="1"/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80</v>
      </c>
      <c r="C80">
        <f t="shared" si="1"/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81</v>
      </c>
      <c r="C81">
        <f t="shared" si="1"/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82</v>
      </c>
      <c r="C82">
        <f t="shared" si="1"/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83</v>
      </c>
      <c r="C83">
        <f t="shared" si="1"/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84</v>
      </c>
      <c r="C84">
        <f t="shared" si="1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85</v>
      </c>
      <c r="C85">
        <f t="shared" si="1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86</v>
      </c>
      <c r="C86">
        <f t="shared" si="1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87</v>
      </c>
      <c r="C87">
        <f t="shared" si="1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88</v>
      </c>
      <c r="C88">
        <f t="shared" si="1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89</v>
      </c>
      <c r="C89">
        <f t="shared" si="1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90</v>
      </c>
      <c r="C90">
        <f t="shared" si="1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 s="787">
        <v>91</v>
      </c>
      <c r="C91">
        <f t="shared" si="1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92</v>
      </c>
      <c r="C92">
        <f t="shared" si="1"/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93</v>
      </c>
      <c r="C93">
        <f t="shared" si="1"/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94</v>
      </c>
      <c r="C94">
        <f t="shared" si="1"/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95</v>
      </c>
      <c r="C95">
        <f t="shared" si="1"/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96</v>
      </c>
      <c r="C96">
        <f t="shared" si="1"/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97</v>
      </c>
      <c r="C97">
        <f t="shared" si="1"/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98</v>
      </c>
      <c r="C98">
        <f t="shared" si="1"/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99</v>
      </c>
      <c r="C99">
        <f t="shared" si="1"/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100</v>
      </c>
      <c r="C100">
        <f t="shared" si="1"/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101</v>
      </c>
      <c r="C101">
        <f t="shared" si="1"/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102</v>
      </c>
      <c r="C102">
        <f t="shared" si="1"/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103</v>
      </c>
      <c r="C103">
        <f t="shared" si="1"/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104</v>
      </c>
      <c r="C104">
        <f t="shared" si="1"/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105</v>
      </c>
      <c r="C105">
        <f t="shared" si="1"/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106</v>
      </c>
      <c r="C106">
        <f t="shared" si="1"/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107</v>
      </c>
      <c r="C107">
        <f t="shared" si="1"/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108</v>
      </c>
      <c r="C108">
        <f t="shared" si="1"/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109</v>
      </c>
      <c r="C109">
        <f t="shared" si="1"/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110</v>
      </c>
      <c r="C110">
        <f t="shared" si="1"/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111</v>
      </c>
      <c r="C111">
        <f t="shared" si="1"/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112</v>
      </c>
      <c r="C112">
        <f t="shared" si="1"/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113</v>
      </c>
      <c r="C113">
        <f t="shared" si="1"/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114</v>
      </c>
      <c r="C114">
        <f t="shared" si="1"/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115</v>
      </c>
      <c r="C115">
        <f t="shared" si="1"/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116</v>
      </c>
      <c r="C116">
        <f t="shared" si="1"/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117</v>
      </c>
      <c r="C117">
        <f t="shared" si="1"/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118</v>
      </c>
      <c r="C118">
        <f t="shared" si="1"/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119</v>
      </c>
      <c r="C119">
        <f t="shared" si="1"/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120</v>
      </c>
      <c r="C120">
        <f t="shared" si="1"/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121</v>
      </c>
      <c r="C121">
        <f t="shared" si="1"/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122</v>
      </c>
      <c r="C122">
        <f t="shared" si="1"/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123</v>
      </c>
      <c r="C123">
        <f t="shared" si="1"/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124</v>
      </c>
      <c r="C124">
        <f t="shared" si="1"/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125</v>
      </c>
      <c r="C125">
        <f t="shared" si="1"/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126</v>
      </c>
      <c r="C126">
        <f t="shared" si="1"/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127</v>
      </c>
      <c r="C127">
        <f t="shared" si="1"/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128</v>
      </c>
      <c r="C128">
        <f t="shared" si="1"/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129</v>
      </c>
      <c r="C129">
        <f t="shared" si="1"/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130</v>
      </c>
      <c r="C130">
        <f t="shared" ref="C130:C193" si="2">ROUND(SUM(D130:M130),0)</f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131</v>
      </c>
      <c r="C131">
        <f t="shared" si="2"/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132</v>
      </c>
      <c r="C132">
        <f t="shared" si="2"/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133</v>
      </c>
      <c r="C133">
        <f t="shared" si="2"/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134</v>
      </c>
      <c r="C134">
        <f t="shared" si="2"/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135</v>
      </c>
      <c r="C135">
        <f t="shared" si="2"/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136</v>
      </c>
      <c r="C136">
        <f t="shared" si="2"/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137</v>
      </c>
      <c r="C137">
        <f t="shared" si="2"/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138</v>
      </c>
      <c r="C138">
        <f t="shared" si="2"/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139</v>
      </c>
      <c r="C139">
        <f t="shared" si="2"/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140</v>
      </c>
      <c r="C140">
        <f t="shared" si="2"/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141</v>
      </c>
      <c r="C141">
        <f t="shared" si="2"/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142</v>
      </c>
      <c r="C142">
        <f t="shared" si="2"/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143</v>
      </c>
      <c r="C143">
        <f t="shared" si="2"/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144</v>
      </c>
      <c r="C144">
        <f t="shared" si="2"/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145</v>
      </c>
      <c r="C145">
        <f t="shared" si="2"/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146</v>
      </c>
      <c r="C146">
        <f t="shared" si="2"/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147</v>
      </c>
      <c r="C147">
        <f t="shared" si="2"/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148</v>
      </c>
      <c r="C148">
        <f t="shared" si="2"/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149</v>
      </c>
      <c r="C149">
        <f t="shared" si="2"/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150</v>
      </c>
      <c r="C150">
        <f t="shared" si="2"/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151</v>
      </c>
      <c r="C151">
        <f t="shared" si="2"/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152</v>
      </c>
      <c r="C152">
        <f t="shared" si="2"/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153</v>
      </c>
      <c r="C153">
        <f t="shared" si="2"/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154</v>
      </c>
      <c r="C154">
        <f t="shared" si="2"/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155</v>
      </c>
      <c r="C155">
        <f t="shared" si="2"/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156</v>
      </c>
      <c r="C156">
        <f t="shared" si="2"/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157</v>
      </c>
      <c r="C157">
        <f t="shared" si="2"/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158</v>
      </c>
      <c r="C158">
        <f t="shared" si="2"/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159</v>
      </c>
      <c r="C159">
        <f t="shared" si="2"/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160</v>
      </c>
      <c r="C160">
        <f t="shared" si="2"/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161</v>
      </c>
      <c r="C161">
        <f t="shared" si="2"/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162</v>
      </c>
      <c r="C162">
        <f t="shared" si="2"/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163</v>
      </c>
      <c r="C163">
        <f t="shared" si="2"/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164</v>
      </c>
      <c r="C164">
        <f t="shared" si="2"/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165</v>
      </c>
      <c r="C165">
        <f t="shared" si="2"/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v>166</v>
      </c>
      <c r="C166">
        <f t="shared" si="2"/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v>167</v>
      </c>
      <c r="C167">
        <f t="shared" si="2"/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168</v>
      </c>
      <c r="C168">
        <f t="shared" si="2"/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169</v>
      </c>
      <c r="C169">
        <f t="shared" si="2"/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170</v>
      </c>
      <c r="C170">
        <f t="shared" si="2"/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171</v>
      </c>
      <c r="C171">
        <f t="shared" si="2"/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172</v>
      </c>
      <c r="C172">
        <f t="shared" si="2"/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173</v>
      </c>
      <c r="C173">
        <f t="shared" si="2"/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174</v>
      </c>
      <c r="C174">
        <f t="shared" si="2"/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175</v>
      </c>
      <c r="C175">
        <f t="shared" si="2"/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176</v>
      </c>
      <c r="C176">
        <f t="shared" si="2"/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177</v>
      </c>
      <c r="C177">
        <f t="shared" si="2"/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178</v>
      </c>
      <c r="C178">
        <f t="shared" si="2"/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179</v>
      </c>
      <c r="C179">
        <f t="shared" si="2"/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180</v>
      </c>
      <c r="C180">
        <f t="shared" si="2"/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181</v>
      </c>
      <c r="C181">
        <f t="shared" si="2"/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182</v>
      </c>
      <c r="C182">
        <f t="shared" si="2"/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183</v>
      </c>
      <c r="C183">
        <f t="shared" si="2"/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184</v>
      </c>
      <c r="C184">
        <f t="shared" si="2"/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185</v>
      </c>
      <c r="C185">
        <f t="shared" si="2"/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186</v>
      </c>
      <c r="C186">
        <f t="shared" si="2"/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v>187</v>
      </c>
      <c r="C187">
        <f t="shared" si="2"/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v>188</v>
      </c>
      <c r="C188">
        <f t="shared" si="2"/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189</v>
      </c>
      <c r="C189">
        <f t="shared" si="2"/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190</v>
      </c>
      <c r="C190">
        <f t="shared" si="2"/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v>191</v>
      </c>
      <c r="C191">
        <f t="shared" si="2"/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v>192</v>
      </c>
      <c r="C192">
        <f t="shared" si="2"/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v>193</v>
      </c>
      <c r="C193">
        <f t="shared" si="2"/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194</v>
      </c>
      <c r="C194">
        <f t="shared" ref="C194:C257" si="3">ROUND(SUM(D194:M194),0)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v>195</v>
      </c>
      <c r="C195">
        <f t="shared" si="3"/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196</v>
      </c>
      <c r="C196">
        <f t="shared" si="3"/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197</v>
      </c>
      <c r="C197">
        <f t="shared" si="3"/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198</v>
      </c>
      <c r="C198">
        <f t="shared" si="3"/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199</v>
      </c>
      <c r="C199">
        <f t="shared" si="3"/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v>200</v>
      </c>
      <c r="C200">
        <f t="shared" si="3"/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201</v>
      </c>
      <c r="C201">
        <f t="shared" si="3"/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202</v>
      </c>
      <c r="C202">
        <f t="shared" si="3"/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203</v>
      </c>
      <c r="C203">
        <f t="shared" si="3"/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204</v>
      </c>
      <c r="C204">
        <f t="shared" si="3"/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205</v>
      </c>
      <c r="C205">
        <f t="shared" si="3"/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206</v>
      </c>
      <c r="C206">
        <f t="shared" si="3"/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207</v>
      </c>
      <c r="C207">
        <f t="shared" si="3"/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208</v>
      </c>
      <c r="C208">
        <f t="shared" si="3"/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209</v>
      </c>
      <c r="C209">
        <f t="shared" si="3"/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210</v>
      </c>
      <c r="C210">
        <f t="shared" si="3"/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211</v>
      </c>
      <c r="C211">
        <f t="shared" si="3"/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212</v>
      </c>
      <c r="C212">
        <f t="shared" si="3"/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v>213</v>
      </c>
      <c r="C213">
        <f t="shared" si="3"/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214</v>
      </c>
      <c r="C214">
        <f t="shared" si="3"/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215</v>
      </c>
      <c r="C215">
        <f t="shared" si="3"/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216</v>
      </c>
      <c r="C216">
        <f t="shared" si="3"/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217</v>
      </c>
      <c r="C217">
        <f t="shared" si="3"/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218</v>
      </c>
      <c r="C218">
        <f t="shared" si="3"/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219</v>
      </c>
      <c r="C219">
        <f t="shared" si="3"/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220</v>
      </c>
      <c r="C220">
        <f t="shared" si="3"/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221</v>
      </c>
      <c r="C221">
        <f t="shared" si="3"/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222</v>
      </c>
      <c r="C222">
        <f t="shared" si="3"/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223</v>
      </c>
      <c r="C223">
        <f t="shared" si="3"/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224</v>
      </c>
      <c r="C224">
        <f t="shared" si="3"/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225</v>
      </c>
      <c r="C225">
        <f t="shared" si="3"/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226</v>
      </c>
      <c r="C226">
        <f t="shared" si="3"/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227</v>
      </c>
      <c r="C227">
        <f t="shared" si="3"/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228</v>
      </c>
      <c r="C228">
        <f t="shared" si="3"/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229</v>
      </c>
      <c r="C229">
        <f t="shared" si="3"/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230</v>
      </c>
      <c r="C230">
        <f t="shared" si="3"/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231</v>
      </c>
      <c r="C231">
        <f t="shared" si="3"/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232</v>
      </c>
      <c r="C232">
        <f t="shared" si="3"/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233</v>
      </c>
      <c r="C233">
        <f t="shared" si="3"/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234</v>
      </c>
      <c r="C234">
        <f t="shared" si="3"/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235</v>
      </c>
      <c r="C235">
        <f t="shared" si="3"/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236</v>
      </c>
      <c r="C236">
        <f t="shared" si="3"/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237</v>
      </c>
      <c r="C237">
        <f t="shared" si="3"/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v>238</v>
      </c>
      <c r="C238">
        <f t="shared" si="3"/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v>239</v>
      </c>
      <c r="C239">
        <f t="shared" si="3"/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v>240</v>
      </c>
      <c r="C240">
        <f t="shared" si="3"/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241</v>
      </c>
      <c r="C241">
        <f t="shared" si="3"/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v>242</v>
      </c>
      <c r="C242">
        <f t="shared" si="3"/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v>243</v>
      </c>
      <c r="C243">
        <f t="shared" si="3"/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v>244</v>
      </c>
      <c r="C244">
        <f t="shared" si="3"/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v>245</v>
      </c>
      <c r="C245">
        <f t="shared" si="3"/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v>246</v>
      </c>
      <c r="C246">
        <f t="shared" si="3"/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v>247</v>
      </c>
      <c r="C247">
        <f t="shared" si="3"/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v>248</v>
      </c>
      <c r="C248">
        <f t="shared" si="3"/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v>249</v>
      </c>
      <c r="C249">
        <f t="shared" si="3"/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v>250</v>
      </c>
      <c r="C250">
        <f t="shared" si="3"/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v>251</v>
      </c>
      <c r="C251">
        <f t="shared" si="3"/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252</v>
      </c>
      <c r="C252">
        <f t="shared" si="3"/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253</v>
      </c>
      <c r="C253">
        <f t="shared" si="3"/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254</v>
      </c>
      <c r="C254">
        <f t="shared" si="3"/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255</v>
      </c>
      <c r="C255">
        <f t="shared" si="3"/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256</v>
      </c>
      <c r="C256">
        <f t="shared" si="3"/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257</v>
      </c>
      <c r="C257">
        <f t="shared" si="3"/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258</v>
      </c>
      <c r="C258">
        <f t="shared" ref="C258:C321" si="4">ROUND(SUM(D258:M258),0)</f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259</v>
      </c>
      <c r="C259">
        <f t="shared" si="4"/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260</v>
      </c>
      <c r="C260">
        <f t="shared" si="4"/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261</v>
      </c>
      <c r="C261">
        <f t="shared" si="4"/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v>262</v>
      </c>
      <c r="C262">
        <f t="shared" si="4"/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v>263</v>
      </c>
      <c r="C263">
        <f t="shared" si="4"/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264</v>
      </c>
      <c r="C264">
        <f t="shared" si="4"/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v>265</v>
      </c>
      <c r="C265">
        <f t="shared" si="4"/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v>266</v>
      </c>
      <c r="C266">
        <f t="shared" si="4"/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v>267</v>
      </c>
      <c r="C267">
        <f t="shared" si="4"/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v>268</v>
      </c>
      <c r="C268">
        <f t="shared" si="4"/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v>269</v>
      </c>
      <c r="C269">
        <f t="shared" si="4"/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270</v>
      </c>
      <c r="C270">
        <f t="shared" si="4"/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271</v>
      </c>
      <c r="C271">
        <f t="shared" si="4"/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272</v>
      </c>
      <c r="C272">
        <f t="shared" si="4"/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273</v>
      </c>
      <c r="C273">
        <f t="shared" si="4"/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274</v>
      </c>
      <c r="C274">
        <f t="shared" si="4"/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275</v>
      </c>
      <c r="C275">
        <f t="shared" si="4"/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276</v>
      </c>
      <c r="C276">
        <f t="shared" si="4"/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277</v>
      </c>
      <c r="C277">
        <f t="shared" si="4"/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278</v>
      </c>
      <c r="C278">
        <f t="shared" si="4"/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279</v>
      </c>
      <c r="C279">
        <f t="shared" si="4"/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280</v>
      </c>
      <c r="C280">
        <f t="shared" si="4"/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v>281</v>
      </c>
      <c r="C281">
        <f t="shared" si="4"/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v>282</v>
      </c>
      <c r="C282">
        <f t="shared" si="4"/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v>283</v>
      </c>
      <c r="C283">
        <f t="shared" si="4"/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284</v>
      </c>
      <c r="C284">
        <f t="shared" si="4"/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285</v>
      </c>
      <c r="C285">
        <f t="shared" si="4"/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286</v>
      </c>
      <c r="C286">
        <f t="shared" si="4"/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287</v>
      </c>
      <c r="C287">
        <f t="shared" si="4"/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288</v>
      </c>
      <c r="C288">
        <f t="shared" si="4"/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v>289</v>
      </c>
      <c r="C289">
        <f t="shared" si="4"/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290</v>
      </c>
      <c r="C290">
        <f t="shared" si="4"/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291</v>
      </c>
      <c r="C291">
        <f t="shared" si="4"/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292</v>
      </c>
      <c r="C292">
        <f t="shared" si="4"/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293</v>
      </c>
      <c r="C293">
        <f t="shared" si="4"/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294</v>
      </c>
      <c r="C294">
        <f t="shared" si="4"/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295</v>
      </c>
      <c r="C295">
        <f t="shared" si="4"/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296</v>
      </c>
      <c r="C296">
        <f t="shared" si="4"/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297</v>
      </c>
      <c r="C297">
        <f t="shared" si="4"/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298</v>
      </c>
      <c r="C298">
        <f t="shared" si="4"/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299</v>
      </c>
      <c r="C299">
        <f t="shared" si="4"/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300</v>
      </c>
      <c r="C300">
        <f t="shared" si="4"/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301</v>
      </c>
      <c r="C301">
        <f t="shared" si="4"/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302</v>
      </c>
      <c r="C302">
        <f t="shared" si="4"/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303</v>
      </c>
      <c r="C303">
        <f t="shared" si="4"/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304</v>
      </c>
      <c r="C304">
        <f t="shared" si="4"/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305</v>
      </c>
      <c r="C305">
        <f t="shared" si="4"/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306</v>
      </c>
      <c r="C306">
        <f t="shared" si="4"/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v>307</v>
      </c>
      <c r="C307">
        <f t="shared" si="4"/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v>308</v>
      </c>
      <c r="C308">
        <f t="shared" si="4"/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309</v>
      </c>
      <c r="C309">
        <f t="shared" si="4"/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310</v>
      </c>
      <c r="C310">
        <f t="shared" si="4"/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v>311</v>
      </c>
      <c r="C311">
        <f t="shared" si="4"/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312</v>
      </c>
      <c r="C312">
        <f t="shared" si="4"/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313</v>
      </c>
      <c r="C313">
        <f t="shared" si="4"/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v>314</v>
      </c>
      <c r="B314">
        <f t="shared" ref="B314:B335" si="5">C314-C342</f>
        <v>0</v>
      </c>
      <c r="C314">
        <f t="shared" si="4"/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v>315</v>
      </c>
      <c r="B315">
        <f t="shared" si="5"/>
        <v>0</v>
      </c>
      <c r="C315">
        <f t="shared" si="4"/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v>316</v>
      </c>
      <c r="B316">
        <f t="shared" si="5"/>
        <v>0</v>
      </c>
      <c r="C316">
        <f t="shared" si="4"/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v>317</v>
      </c>
      <c r="B317">
        <f t="shared" si="5"/>
        <v>0</v>
      </c>
      <c r="C317">
        <f t="shared" si="4"/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318</v>
      </c>
      <c r="B318">
        <f t="shared" si="5"/>
        <v>0</v>
      </c>
      <c r="C318">
        <f t="shared" si="4"/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319</v>
      </c>
      <c r="B319">
        <f t="shared" si="5"/>
        <v>0</v>
      </c>
      <c r="C319">
        <f t="shared" si="4"/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320</v>
      </c>
      <c r="B320">
        <f t="shared" si="5"/>
        <v>0</v>
      </c>
      <c r="C320">
        <f t="shared" si="4"/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321</v>
      </c>
      <c r="B321">
        <f t="shared" si="5"/>
        <v>0</v>
      </c>
      <c r="C321">
        <f t="shared" si="4"/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322</v>
      </c>
      <c r="B322">
        <f t="shared" si="5"/>
        <v>0</v>
      </c>
      <c r="C322">
        <f t="shared" ref="C322:C385" si="6">ROUND(SUM(D322:M322),0)</f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323</v>
      </c>
      <c r="B323">
        <f t="shared" si="5"/>
        <v>0</v>
      </c>
      <c r="C323">
        <f t="shared" si="6"/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324</v>
      </c>
      <c r="B324">
        <f t="shared" si="5"/>
        <v>0</v>
      </c>
      <c r="C324">
        <f t="shared" si="6"/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325</v>
      </c>
      <c r="B325">
        <f t="shared" si="5"/>
        <v>0</v>
      </c>
      <c r="C325">
        <f t="shared" si="6"/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326</v>
      </c>
      <c r="B326">
        <f t="shared" si="5"/>
        <v>0</v>
      </c>
      <c r="C326">
        <f t="shared" si="6"/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327</v>
      </c>
      <c r="B327">
        <f t="shared" si="5"/>
        <v>0</v>
      </c>
      <c r="C327">
        <f t="shared" si="6"/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328</v>
      </c>
      <c r="B328">
        <f t="shared" si="5"/>
        <v>0</v>
      </c>
      <c r="C328">
        <f t="shared" si="6"/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v>329</v>
      </c>
      <c r="B329">
        <f t="shared" si="5"/>
        <v>0</v>
      </c>
      <c r="C329">
        <f t="shared" si="6"/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v>330</v>
      </c>
      <c r="B330">
        <f t="shared" si="5"/>
        <v>0</v>
      </c>
      <c r="C330">
        <f t="shared" si="6"/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331</v>
      </c>
      <c r="B331">
        <f t="shared" si="5"/>
        <v>0</v>
      </c>
      <c r="C331">
        <f t="shared" si="6"/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332</v>
      </c>
      <c r="B332">
        <f t="shared" si="5"/>
        <v>0</v>
      </c>
      <c r="C332">
        <f t="shared" si="6"/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333</v>
      </c>
      <c r="B333">
        <f t="shared" si="5"/>
        <v>0</v>
      </c>
      <c r="C333">
        <f t="shared" si="6"/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334</v>
      </c>
      <c r="B334">
        <f t="shared" si="5"/>
        <v>0</v>
      </c>
      <c r="C334">
        <f t="shared" si="6"/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335</v>
      </c>
      <c r="B335">
        <f t="shared" si="5"/>
        <v>0</v>
      </c>
      <c r="C335">
        <f t="shared" si="6"/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336</v>
      </c>
      <c r="B336">
        <f>C336-C365</f>
        <v>0</v>
      </c>
      <c r="C336">
        <f t="shared" si="6"/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337</v>
      </c>
      <c r="B337">
        <f>C337-C367</f>
        <v>0</v>
      </c>
      <c r="C337">
        <f t="shared" si="6"/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338</v>
      </c>
      <c r="B338">
        <f>C338-C369</f>
        <v>0</v>
      </c>
      <c r="C338">
        <f t="shared" si="6"/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339</v>
      </c>
      <c r="B339">
        <f>C339-C370</f>
        <v>0</v>
      </c>
      <c r="C339">
        <f t="shared" si="6"/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v>340</v>
      </c>
      <c r="B340">
        <f>C340-C371</f>
        <v>0</v>
      </c>
      <c r="C340">
        <f t="shared" si="6"/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341</v>
      </c>
      <c r="B341">
        <f>C341-C372</f>
        <v>0</v>
      </c>
      <c r="C341">
        <f t="shared" si="6"/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342</v>
      </c>
      <c r="C342">
        <f t="shared" si="6"/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343</v>
      </c>
      <c r="C343">
        <f t="shared" si="6"/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344</v>
      </c>
      <c r="C344">
        <f t="shared" si="6"/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345</v>
      </c>
      <c r="C345">
        <f t="shared" si="6"/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346</v>
      </c>
      <c r="C346">
        <f t="shared" si="6"/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v>347</v>
      </c>
      <c r="C347">
        <f t="shared" si="6"/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v>348</v>
      </c>
      <c r="C348">
        <f t="shared" si="6"/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v>349</v>
      </c>
      <c r="C349">
        <f t="shared" si="6"/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350</v>
      </c>
      <c r="C350">
        <f t="shared" si="6"/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351</v>
      </c>
      <c r="C351">
        <f t="shared" si="6"/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352</v>
      </c>
      <c r="C352">
        <f t="shared" si="6"/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353</v>
      </c>
      <c r="C353">
        <f t="shared" si="6"/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354</v>
      </c>
      <c r="C354">
        <f t="shared" si="6"/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355</v>
      </c>
      <c r="C355">
        <f t="shared" si="6"/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356</v>
      </c>
      <c r="C356">
        <f t="shared" si="6"/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357</v>
      </c>
      <c r="C357">
        <f t="shared" si="6"/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358</v>
      </c>
      <c r="C358">
        <f t="shared" si="6"/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359</v>
      </c>
      <c r="C359">
        <f t="shared" si="6"/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v>360</v>
      </c>
      <c r="C360">
        <f t="shared" si="6"/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v>361</v>
      </c>
      <c r="C361">
        <f t="shared" si="6"/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362</v>
      </c>
      <c r="C362">
        <f t="shared" si="6"/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363</v>
      </c>
      <c r="C363">
        <f t="shared" si="6"/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v>364</v>
      </c>
      <c r="C364">
        <f t="shared" si="6"/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v>365</v>
      </c>
      <c r="C365">
        <f t="shared" si="6"/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366</v>
      </c>
      <c r="C366">
        <f t="shared" si="6"/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367</v>
      </c>
      <c r="C367">
        <f t="shared" si="6"/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  <row r="368" spans="1:13" x14ac:dyDescent="0.25">
      <c r="A368">
        <v>368</v>
      </c>
      <c r="C368">
        <f t="shared" si="6"/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</row>
    <row r="369" spans="1:13" x14ac:dyDescent="0.25">
      <c r="A369">
        <v>369</v>
      </c>
      <c r="C369">
        <f t="shared" si="6"/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</row>
    <row r="370" spans="1:13" x14ac:dyDescent="0.25">
      <c r="A370">
        <v>370</v>
      </c>
      <c r="C370">
        <f t="shared" si="6"/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</row>
    <row r="371" spans="1:13" x14ac:dyDescent="0.25">
      <c r="A371">
        <v>371</v>
      </c>
      <c r="C371">
        <f t="shared" si="6"/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</row>
    <row r="372" spans="1:13" x14ac:dyDescent="0.25">
      <c r="A372">
        <v>372</v>
      </c>
      <c r="C372">
        <f t="shared" si="6"/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</row>
    <row r="373" spans="1:13" x14ac:dyDescent="0.25">
      <c r="A373">
        <v>373</v>
      </c>
      <c r="B373">
        <f>C373-C414</f>
        <v>0</v>
      </c>
      <c r="C373">
        <f t="shared" si="6"/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</row>
    <row r="374" spans="1:13" x14ac:dyDescent="0.25">
      <c r="A374">
        <v>374</v>
      </c>
      <c r="B374">
        <f t="shared" ref="B374:B381" si="7">C374-C415</f>
        <v>0</v>
      </c>
      <c r="C374">
        <f t="shared" si="6"/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</row>
    <row r="375" spans="1:13" x14ac:dyDescent="0.25">
      <c r="A375">
        <v>375</v>
      </c>
      <c r="B375">
        <f t="shared" si="7"/>
        <v>0</v>
      </c>
      <c r="C375">
        <f t="shared" si="6"/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</row>
    <row r="376" spans="1:13" x14ac:dyDescent="0.25">
      <c r="A376">
        <v>376</v>
      </c>
      <c r="B376">
        <f t="shared" si="7"/>
        <v>0</v>
      </c>
      <c r="C376">
        <f t="shared" si="6"/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</row>
    <row r="377" spans="1:13" x14ac:dyDescent="0.25">
      <c r="A377">
        <v>377</v>
      </c>
      <c r="B377">
        <f t="shared" si="7"/>
        <v>0</v>
      </c>
      <c r="C377">
        <f t="shared" si="6"/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</row>
    <row r="378" spans="1:13" x14ac:dyDescent="0.25">
      <c r="A378">
        <v>378</v>
      </c>
      <c r="B378">
        <f t="shared" si="7"/>
        <v>0</v>
      </c>
      <c r="C378">
        <f t="shared" si="6"/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</row>
    <row r="379" spans="1:13" x14ac:dyDescent="0.25">
      <c r="A379">
        <v>379</v>
      </c>
      <c r="B379">
        <f t="shared" si="7"/>
        <v>0</v>
      </c>
      <c r="C379">
        <f t="shared" si="6"/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</row>
    <row r="380" spans="1:13" x14ac:dyDescent="0.25">
      <c r="A380">
        <v>380</v>
      </c>
      <c r="B380">
        <f t="shared" si="7"/>
        <v>0</v>
      </c>
      <c r="C380">
        <f t="shared" si="6"/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</row>
    <row r="381" spans="1:13" x14ac:dyDescent="0.25">
      <c r="A381">
        <v>381</v>
      </c>
      <c r="B381">
        <f t="shared" si="7"/>
        <v>0</v>
      </c>
      <c r="C381">
        <f t="shared" si="6"/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</row>
    <row r="382" spans="1:13" x14ac:dyDescent="0.25">
      <c r="A382">
        <v>382</v>
      </c>
      <c r="B382">
        <f>C382-C424</f>
        <v>0</v>
      </c>
      <c r="C382">
        <f t="shared" si="6"/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</row>
    <row r="383" spans="1:13" x14ac:dyDescent="0.25">
      <c r="A383">
        <v>383</v>
      </c>
      <c r="B383">
        <f t="shared" ref="B383:B405" si="8">C383-C425</f>
        <v>0</v>
      </c>
      <c r="C383">
        <f t="shared" si="6"/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</row>
    <row r="384" spans="1:13" x14ac:dyDescent="0.25">
      <c r="A384">
        <v>384</v>
      </c>
      <c r="B384">
        <f t="shared" si="8"/>
        <v>0</v>
      </c>
      <c r="C384">
        <f t="shared" si="6"/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</row>
    <row r="385" spans="1:13" x14ac:dyDescent="0.25">
      <c r="A385">
        <v>385</v>
      </c>
      <c r="B385">
        <f t="shared" si="8"/>
        <v>0</v>
      </c>
      <c r="C385">
        <f t="shared" si="6"/>
        <v>0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</row>
    <row r="386" spans="1:13" x14ac:dyDescent="0.25">
      <c r="A386">
        <v>386</v>
      </c>
      <c r="B386">
        <f t="shared" si="8"/>
        <v>0</v>
      </c>
      <c r="C386">
        <f t="shared" ref="C386:C449" si="9">ROUND(SUM(D386:M386),0)</f>
        <v>0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</row>
    <row r="387" spans="1:13" x14ac:dyDescent="0.25">
      <c r="A387">
        <v>387</v>
      </c>
      <c r="B387">
        <f t="shared" si="8"/>
        <v>0</v>
      </c>
      <c r="C387">
        <f t="shared" si="9"/>
        <v>0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</row>
    <row r="388" spans="1:13" x14ac:dyDescent="0.25">
      <c r="A388">
        <v>388</v>
      </c>
      <c r="B388">
        <f t="shared" si="8"/>
        <v>0</v>
      </c>
      <c r="C388">
        <f t="shared" si="9"/>
        <v>0</v>
      </c>
      <c r="D388">
        <v>0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</row>
    <row r="389" spans="1:13" x14ac:dyDescent="0.25">
      <c r="A389">
        <v>389</v>
      </c>
      <c r="B389">
        <f t="shared" si="8"/>
        <v>0</v>
      </c>
      <c r="C389">
        <f t="shared" si="9"/>
        <v>0</v>
      </c>
      <c r="D389">
        <v>0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</row>
    <row r="390" spans="1:13" x14ac:dyDescent="0.25">
      <c r="A390">
        <v>390</v>
      </c>
      <c r="B390">
        <f t="shared" si="8"/>
        <v>0</v>
      </c>
      <c r="C390">
        <f t="shared" si="9"/>
        <v>0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</row>
    <row r="391" spans="1:13" x14ac:dyDescent="0.25">
      <c r="A391">
        <v>391</v>
      </c>
      <c r="B391">
        <f t="shared" si="8"/>
        <v>0</v>
      </c>
      <c r="C391">
        <f t="shared" si="9"/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</row>
    <row r="392" spans="1:13" x14ac:dyDescent="0.25">
      <c r="A392">
        <v>392</v>
      </c>
      <c r="B392">
        <f t="shared" si="8"/>
        <v>0</v>
      </c>
      <c r="C392">
        <f t="shared" si="9"/>
        <v>0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</row>
    <row r="393" spans="1:13" x14ac:dyDescent="0.25">
      <c r="A393">
        <v>393</v>
      </c>
      <c r="B393">
        <f t="shared" si="8"/>
        <v>0</v>
      </c>
      <c r="C393">
        <f t="shared" si="9"/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</row>
    <row r="394" spans="1:13" x14ac:dyDescent="0.25">
      <c r="A394">
        <v>394</v>
      </c>
      <c r="B394">
        <f t="shared" si="8"/>
        <v>0</v>
      </c>
      <c r="C394">
        <f t="shared" si="9"/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</row>
    <row r="395" spans="1:13" x14ac:dyDescent="0.25">
      <c r="A395">
        <v>395</v>
      </c>
      <c r="B395">
        <f t="shared" si="8"/>
        <v>0</v>
      </c>
      <c r="C395">
        <f t="shared" si="9"/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</row>
    <row r="396" spans="1:13" x14ac:dyDescent="0.25">
      <c r="A396">
        <v>396</v>
      </c>
      <c r="B396">
        <f t="shared" si="8"/>
        <v>0</v>
      </c>
      <c r="C396">
        <f t="shared" si="9"/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</row>
    <row r="397" spans="1:13" x14ac:dyDescent="0.25">
      <c r="A397">
        <v>397</v>
      </c>
      <c r="B397">
        <f t="shared" si="8"/>
        <v>0</v>
      </c>
      <c r="C397">
        <f t="shared" si="9"/>
        <v>0</v>
      </c>
      <c r="D397">
        <v>0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</row>
    <row r="398" spans="1:13" x14ac:dyDescent="0.25">
      <c r="A398">
        <v>398</v>
      </c>
      <c r="B398">
        <f t="shared" si="8"/>
        <v>0</v>
      </c>
      <c r="C398">
        <f t="shared" si="9"/>
        <v>0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</row>
    <row r="399" spans="1:13" x14ac:dyDescent="0.25">
      <c r="A399">
        <v>399</v>
      </c>
      <c r="B399">
        <f t="shared" si="8"/>
        <v>0</v>
      </c>
      <c r="C399">
        <f t="shared" si="9"/>
        <v>0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</row>
    <row r="400" spans="1:13" x14ac:dyDescent="0.25">
      <c r="A400">
        <v>400</v>
      </c>
      <c r="B400">
        <f t="shared" si="8"/>
        <v>0</v>
      </c>
      <c r="C400">
        <f t="shared" si="9"/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</row>
    <row r="401" spans="1:13" x14ac:dyDescent="0.25">
      <c r="A401">
        <v>401</v>
      </c>
      <c r="B401">
        <f t="shared" si="8"/>
        <v>0</v>
      </c>
      <c r="C401">
        <f t="shared" si="9"/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</row>
    <row r="402" spans="1:13" x14ac:dyDescent="0.25">
      <c r="A402">
        <v>402</v>
      </c>
      <c r="B402">
        <f t="shared" si="8"/>
        <v>0</v>
      </c>
      <c r="C402">
        <f t="shared" si="9"/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</row>
    <row r="403" spans="1:13" x14ac:dyDescent="0.25">
      <c r="A403">
        <v>403</v>
      </c>
      <c r="B403">
        <f t="shared" si="8"/>
        <v>0</v>
      </c>
      <c r="C403">
        <f t="shared" si="9"/>
        <v>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</row>
    <row r="404" spans="1:13" x14ac:dyDescent="0.25">
      <c r="A404">
        <v>404</v>
      </c>
      <c r="B404">
        <f t="shared" si="8"/>
        <v>0</v>
      </c>
      <c r="C404">
        <f t="shared" si="9"/>
        <v>0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</row>
    <row r="405" spans="1:13" x14ac:dyDescent="0.25">
      <c r="A405">
        <v>405</v>
      </c>
      <c r="B405">
        <f t="shared" si="8"/>
        <v>0</v>
      </c>
      <c r="C405">
        <f t="shared" si="9"/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</row>
    <row r="406" spans="1:13" x14ac:dyDescent="0.25">
      <c r="A406">
        <v>406</v>
      </c>
      <c r="B406">
        <f>C406-C449</f>
        <v>0</v>
      </c>
      <c r="C406">
        <f t="shared" si="9"/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</row>
    <row r="407" spans="1:13" x14ac:dyDescent="0.25">
      <c r="A407">
        <v>407</v>
      </c>
      <c r="B407">
        <f t="shared" ref="B407:B413" si="10">C407-C450</f>
        <v>0</v>
      </c>
      <c r="C407">
        <f t="shared" si="9"/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</row>
    <row r="408" spans="1:13" x14ac:dyDescent="0.25">
      <c r="A408">
        <v>408</v>
      </c>
      <c r="B408">
        <f t="shared" si="10"/>
        <v>0</v>
      </c>
      <c r="C408">
        <f t="shared" si="9"/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</row>
    <row r="409" spans="1:13" x14ac:dyDescent="0.25">
      <c r="A409">
        <v>409</v>
      </c>
      <c r="B409">
        <f t="shared" si="10"/>
        <v>0</v>
      </c>
      <c r="C409">
        <f t="shared" si="9"/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</row>
    <row r="410" spans="1:13" x14ac:dyDescent="0.25">
      <c r="A410">
        <v>410</v>
      </c>
      <c r="B410">
        <f t="shared" si="10"/>
        <v>0</v>
      </c>
      <c r="C410">
        <f t="shared" si="9"/>
        <v>0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</row>
    <row r="411" spans="1:13" x14ac:dyDescent="0.25">
      <c r="A411">
        <v>411</v>
      </c>
      <c r="B411">
        <f t="shared" si="10"/>
        <v>0</v>
      </c>
      <c r="C411">
        <f t="shared" si="9"/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</row>
    <row r="412" spans="1:13" x14ac:dyDescent="0.25">
      <c r="A412">
        <v>412</v>
      </c>
      <c r="B412">
        <f t="shared" si="10"/>
        <v>0</v>
      </c>
      <c r="C412">
        <f t="shared" si="9"/>
        <v>0</v>
      </c>
      <c r="D412">
        <v>0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</row>
    <row r="413" spans="1:13" x14ac:dyDescent="0.25">
      <c r="A413">
        <v>413</v>
      </c>
      <c r="B413">
        <f t="shared" si="10"/>
        <v>0</v>
      </c>
      <c r="C413">
        <f t="shared" si="9"/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</row>
    <row r="414" spans="1:13" x14ac:dyDescent="0.25">
      <c r="A414">
        <v>414</v>
      </c>
      <c r="C414">
        <f t="shared" si="9"/>
        <v>0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</row>
    <row r="415" spans="1:13" x14ac:dyDescent="0.25">
      <c r="A415">
        <v>415</v>
      </c>
      <c r="C415">
        <f t="shared" si="9"/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</row>
    <row r="416" spans="1:13" x14ac:dyDescent="0.25">
      <c r="A416">
        <v>416</v>
      </c>
      <c r="C416">
        <f t="shared" si="9"/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</row>
    <row r="417" spans="1:13" x14ac:dyDescent="0.25">
      <c r="A417">
        <v>417</v>
      </c>
      <c r="C417">
        <f t="shared" si="9"/>
        <v>0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</row>
    <row r="418" spans="1:13" x14ac:dyDescent="0.25">
      <c r="A418">
        <v>418</v>
      </c>
      <c r="C418">
        <f t="shared" si="9"/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</row>
    <row r="419" spans="1:13" x14ac:dyDescent="0.25">
      <c r="A419">
        <v>419</v>
      </c>
      <c r="C419">
        <f t="shared" si="9"/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</row>
    <row r="420" spans="1:13" x14ac:dyDescent="0.25">
      <c r="A420">
        <v>420</v>
      </c>
      <c r="C420">
        <f t="shared" si="9"/>
        <v>0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</row>
    <row r="421" spans="1:13" x14ac:dyDescent="0.25">
      <c r="A421">
        <v>421</v>
      </c>
      <c r="C421">
        <f t="shared" si="9"/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</row>
    <row r="422" spans="1:13" x14ac:dyDescent="0.25">
      <c r="A422">
        <v>422</v>
      </c>
      <c r="C422">
        <f t="shared" si="9"/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</row>
    <row r="423" spans="1:13" x14ac:dyDescent="0.25">
      <c r="A423">
        <v>423</v>
      </c>
      <c r="C423">
        <f t="shared" si="9"/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</row>
    <row r="424" spans="1:13" x14ac:dyDescent="0.25">
      <c r="A424">
        <v>424</v>
      </c>
      <c r="C424">
        <f t="shared" si="9"/>
        <v>0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</row>
    <row r="425" spans="1:13" x14ac:dyDescent="0.25">
      <c r="A425">
        <v>425</v>
      </c>
      <c r="C425">
        <f t="shared" si="9"/>
        <v>0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</row>
    <row r="426" spans="1:13" x14ac:dyDescent="0.25">
      <c r="A426">
        <v>426</v>
      </c>
      <c r="C426">
        <f t="shared" si="9"/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</row>
    <row r="427" spans="1:13" x14ac:dyDescent="0.25">
      <c r="A427">
        <v>427</v>
      </c>
      <c r="C427">
        <f t="shared" si="9"/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</row>
    <row r="428" spans="1:13" x14ac:dyDescent="0.25">
      <c r="A428">
        <v>428</v>
      </c>
      <c r="C428">
        <f t="shared" si="9"/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</row>
    <row r="429" spans="1:13" x14ac:dyDescent="0.25">
      <c r="A429">
        <v>429</v>
      </c>
      <c r="C429">
        <f t="shared" si="9"/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</row>
    <row r="430" spans="1:13" x14ac:dyDescent="0.25">
      <c r="A430">
        <v>430</v>
      </c>
      <c r="C430">
        <f t="shared" si="9"/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</row>
    <row r="431" spans="1:13" x14ac:dyDescent="0.25">
      <c r="A431">
        <v>431</v>
      </c>
      <c r="C431">
        <f t="shared" si="9"/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</row>
    <row r="432" spans="1:13" x14ac:dyDescent="0.25">
      <c r="A432">
        <v>432</v>
      </c>
      <c r="C432">
        <f t="shared" si="9"/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</row>
    <row r="433" spans="1:13" x14ac:dyDescent="0.25">
      <c r="A433">
        <v>433</v>
      </c>
      <c r="C433">
        <f t="shared" si="9"/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</row>
    <row r="434" spans="1:13" x14ac:dyDescent="0.25">
      <c r="A434">
        <v>434</v>
      </c>
      <c r="C434">
        <f t="shared" si="9"/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</row>
    <row r="435" spans="1:13" x14ac:dyDescent="0.25">
      <c r="A435">
        <v>435</v>
      </c>
      <c r="C435">
        <f t="shared" si="9"/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</row>
    <row r="436" spans="1:13" x14ac:dyDescent="0.25">
      <c r="A436">
        <v>436</v>
      </c>
      <c r="C436">
        <f t="shared" si="9"/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</row>
    <row r="437" spans="1:13" x14ac:dyDescent="0.25">
      <c r="A437">
        <v>437</v>
      </c>
      <c r="C437">
        <f t="shared" si="9"/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</row>
    <row r="438" spans="1:13" x14ac:dyDescent="0.25">
      <c r="A438">
        <v>438</v>
      </c>
      <c r="C438">
        <f t="shared" si="9"/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</row>
    <row r="439" spans="1:13" x14ac:dyDescent="0.25">
      <c r="A439">
        <v>439</v>
      </c>
      <c r="C439">
        <f t="shared" si="9"/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</row>
    <row r="440" spans="1:13" x14ac:dyDescent="0.25">
      <c r="A440">
        <v>440</v>
      </c>
      <c r="C440">
        <f t="shared" si="9"/>
        <v>0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</row>
    <row r="441" spans="1:13" x14ac:dyDescent="0.25">
      <c r="A441">
        <v>441</v>
      </c>
      <c r="C441">
        <f t="shared" si="9"/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</row>
    <row r="442" spans="1:13" x14ac:dyDescent="0.25">
      <c r="A442">
        <v>442</v>
      </c>
      <c r="C442">
        <f t="shared" si="9"/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</row>
    <row r="443" spans="1:13" x14ac:dyDescent="0.25">
      <c r="A443">
        <v>443</v>
      </c>
      <c r="C443">
        <f t="shared" si="9"/>
        <v>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</row>
    <row r="444" spans="1:13" x14ac:dyDescent="0.25">
      <c r="A444">
        <v>444</v>
      </c>
      <c r="C444">
        <f t="shared" si="9"/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</row>
    <row r="445" spans="1:13" x14ac:dyDescent="0.25">
      <c r="A445">
        <v>445</v>
      </c>
      <c r="C445">
        <f t="shared" si="9"/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</row>
    <row r="446" spans="1:13" x14ac:dyDescent="0.25">
      <c r="A446">
        <v>446</v>
      </c>
      <c r="C446">
        <f t="shared" si="9"/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</row>
    <row r="447" spans="1:13" x14ac:dyDescent="0.25">
      <c r="A447">
        <v>447</v>
      </c>
      <c r="C447">
        <f t="shared" si="9"/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</row>
    <row r="448" spans="1:13" x14ac:dyDescent="0.25">
      <c r="A448">
        <v>448</v>
      </c>
      <c r="C448">
        <f t="shared" si="9"/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</row>
    <row r="449" spans="1:13" x14ac:dyDescent="0.25">
      <c r="A449">
        <v>449</v>
      </c>
      <c r="C449">
        <f t="shared" si="9"/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</row>
    <row r="450" spans="1:13" x14ac:dyDescent="0.25">
      <c r="A450">
        <v>450</v>
      </c>
      <c r="C450">
        <f t="shared" ref="C450:C513" si="11">ROUND(SUM(D450:M450),0)</f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</row>
    <row r="451" spans="1:13" x14ac:dyDescent="0.25">
      <c r="A451">
        <v>451</v>
      </c>
      <c r="C451">
        <f t="shared" si="11"/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</row>
    <row r="452" spans="1:13" x14ac:dyDescent="0.25">
      <c r="A452">
        <v>452</v>
      </c>
      <c r="C452">
        <f t="shared" si="11"/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</row>
    <row r="453" spans="1:13" x14ac:dyDescent="0.25">
      <c r="A453">
        <v>453</v>
      </c>
      <c r="C453">
        <f t="shared" si="11"/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</row>
    <row r="454" spans="1:13" x14ac:dyDescent="0.25">
      <c r="A454">
        <v>454</v>
      </c>
      <c r="C454">
        <f t="shared" si="11"/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</row>
    <row r="455" spans="1:13" x14ac:dyDescent="0.25">
      <c r="A455">
        <v>455</v>
      </c>
      <c r="C455">
        <f t="shared" si="11"/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</row>
    <row r="456" spans="1:13" x14ac:dyDescent="0.25">
      <c r="A456">
        <v>456</v>
      </c>
      <c r="C456">
        <f t="shared" si="11"/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</row>
    <row r="457" spans="1:13" x14ac:dyDescent="0.25">
      <c r="A457">
        <v>457</v>
      </c>
      <c r="C457">
        <f t="shared" si="11"/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A4A2-8AE8-4E7C-9ECA-C7686E1FF05F}">
  <sheetPr codeName="Sheet19"/>
  <dimension ref="A1:M367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9.140625" bestFit="1" customWidth="1"/>
    <col min="2" max="2" width="15.140625" customWidth="1"/>
    <col min="3" max="3" width="16.5703125" customWidth="1"/>
  </cols>
  <sheetData>
    <row r="1" spans="1:13" x14ac:dyDescent="0.25">
      <c r="A1" t="s">
        <v>1100</v>
      </c>
      <c r="B1" t="s">
        <v>1101</v>
      </c>
      <c r="C1" t="s">
        <v>1099</v>
      </c>
      <c r="D1" t="s">
        <v>1089</v>
      </c>
      <c r="E1" t="s">
        <v>1090</v>
      </c>
      <c r="F1" t="s">
        <v>1091</v>
      </c>
      <c r="G1" t="s">
        <v>1092</v>
      </c>
      <c r="H1" t="s">
        <v>1093</v>
      </c>
      <c r="I1" t="s">
        <v>1094</v>
      </c>
      <c r="J1" t="s">
        <v>1095</v>
      </c>
      <c r="K1" t="s">
        <v>1096</v>
      </c>
      <c r="L1" t="s">
        <v>1097</v>
      </c>
      <c r="M1" t="s">
        <v>1098</v>
      </c>
    </row>
    <row r="2" spans="1:13" x14ac:dyDescent="0.25">
      <c r="A2">
        <v>92</v>
      </c>
      <c r="C2">
        <f t="shared" ref="C2:C65" si="0">ROUND(SUM(D2:M2),0)</f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</row>
    <row r="3" spans="1:13" x14ac:dyDescent="0.25">
      <c r="A3">
        <v>93</v>
      </c>
      <c r="C3">
        <f t="shared" si="0"/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5">
      <c r="A4">
        <v>94</v>
      </c>
      <c r="C4">
        <f t="shared" si="0"/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</row>
    <row r="5" spans="1:13" x14ac:dyDescent="0.25">
      <c r="A5">
        <v>95</v>
      </c>
      <c r="C5">
        <f t="shared" si="0"/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</row>
    <row r="6" spans="1:13" x14ac:dyDescent="0.25">
      <c r="A6">
        <v>96</v>
      </c>
      <c r="C6">
        <f t="shared" si="0"/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</row>
    <row r="7" spans="1:13" x14ac:dyDescent="0.25">
      <c r="A7">
        <v>97</v>
      </c>
      <c r="C7">
        <f t="shared" si="0"/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</row>
    <row r="8" spans="1:13" x14ac:dyDescent="0.25">
      <c r="A8">
        <v>98</v>
      </c>
      <c r="C8">
        <f t="shared" si="0"/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</row>
    <row r="9" spans="1:13" x14ac:dyDescent="0.25">
      <c r="A9">
        <v>99</v>
      </c>
      <c r="C9">
        <f t="shared" si="0"/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</row>
    <row r="10" spans="1:13" x14ac:dyDescent="0.25">
      <c r="A10">
        <v>100</v>
      </c>
      <c r="C10">
        <f t="shared" si="0"/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5">
      <c r="A11">
        <v>101</v>
      </c>
      <c r="C11">
        <f t="shared" si="0"/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</row>
    <row r="12" spans="1:13" x14ac:dyDescent="0.25">
      <c r="A12">
        <v>102</v>
      </c>
      <c r="C12">
        <f t="shared" si="0"/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</row>
    <row r="13" spans="1:13" x14ac:dyDescent="0.25">
      <c r="A13">
        <v>103</v>
      </c>
      <c r="C13">
        <f t="shared" si="0"/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</row>
    <row r="14" spans="1:13" x14ac:dyDescent="0.25">
      <c r="A14">
        <v>104</v>
      </c>
      <c r="C14">
        <f t="shared" si="0"/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</row>
    <row r="15" spans="1:13" x14ac:dyDescent="0.25">
      <c r="A15">
        <v>105</v>
      </c>
      <c r="C15">
        <f t="shared" si="0"/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</row>
    <row r="16" spans="1:13" x14ac:dyDescent="0.25">
      <c r="A16">
        <v>106</v>
      </c>
      <c r="C16">
        <f t="shared" si="0"/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</row>
    <row r="17" spans="1:13" x14ac:dyDescent="0.25">
      <c r="A17">
        <v>107</v>
      </c>
      <c r="C17">
        <f t="shared" si="0"/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 x14ac:dyDescent="0.25">
      <c r="A18">
        <v>108</v>
      </c>
      <c r="C18">
        <f t="shared" si="0"/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</row>
    <row r="19" spans="1:13" x14ac:dyDescent="0.25">
      <c r="A19">
        <v>109</v>
      </c>
      <c r="C19">
        <f t="shared" si="0"/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</row>
    <row r="20" spans="1:13" x14ac:dyDescent="0.25">
      <c r="A20">
        <v>110</v>
      </c>
      <c r="C20">
        <f t="shared" si="0"/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</row>
    <row r="21" spans="1:13" x14ac:dyDescent="0.25">
      <c r="A21">
        <v>111</v>
      </c>
      <c r="C21">
        <f t="shared" si="0"/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</row>
    <row r="22" spans="1:13" x14ac:dyDescent="0.25">
      <c r="A22">
        <v>112</v>
      </c>
      <c r="C22">
        <f t="shared" si="0"/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</row>
    <row r="23" spans="1:13" x14ac:dyDescent="0.25">
      <c r="A23">
        <v>113</v>
      </c>
      <c r="C23">
        <f t="shared" si="0"/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</row>
    <row r="24" spans="1:13" x14ac:dyDescent="0.25">
      <c r="A24">
        <v>114</v>
      </c>
      <c r="C24">
        <f t="shared" si="0"/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</row>
    <row r="25" spans="1:13" x14ac:dyDescent="0.25">
      <c r="A25">
        <v>115</v>
      </c>
      <c r="C25">
        <f t="shared" si="0"/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</row>
    <row r="26" spans="1:13" x14ac:dyDescent="0.25">
      <c r="A26">
        <v>116</v>
      </c>
      <c r="C26">
        <f t="shared" si="0"/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</row>
    <row r="27" spans="1:13" x14ac:dyDescent="0.25">
      <c r="A27">
        <v>117</v>
      </c>
      <c r="C27">
        <f t="shared" si="0"/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</row>
    <row r="28" spans="1:13" x14ac:dyDescent="0.25">
      <c r="A28">
        <v>118</v>
      </c>
      <c r="C28">
        <f t="shared" si="0"/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</row>
    <row r="29" spans="1:13" x14ac:dyDescent="0.25">
      <c r="A29">
        <v>119</v>
      </c>
      <c r="C29">
        <f t="shared" si="0"/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</row>
    <row r="30" spans="1:13" x14ac:dyDescent="0.25">
      <c r="A30">
        <v>120</v>
      </c>
      <c r="C30">
        <f t="shared" si="0"/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</row>
    <row r="31" spans="1:13" x14ac:dyDescent="0.25">
      <c r="A31">
        <v>121</v>
      </c>
      <c r="C31">
        <f t="shared" si="0"/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</row>
    <row r="32" spans="1:13" x14ac:dyDescent="0.25">
      <c r="A32">
        <v>122</v>
      </c>
      <c r="C32">
        <f t="shared" si="0"/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</row>
    <row r="33" spans="1:13" x14ac:dyDescent="0.25">
      <c r="A33">
        <v>123</v>
      </c>
      <c r="C33">
        <f t="shared" si="0"/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</row>
    <row r="34" spans="1:13" x14ac:dyDescent="0.25">
      <c r="A34">
        <v>124</v>
      </c>
      <c r="C34">
        <f t="shared" si="0"/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</row>
    <row r="35" spans="1:13" x14ac:dyDescent="0.25">
      <c r="A35">
        <v>125</v>
      </c>
      <c r="C35">
        <f t="shared" si="0"/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</row>
    <row r="36" spans="1:13" x14ac:dyDescent="0.25">
      <c r="A36">
        <v>126</v>
      </c>
      <c r="C36">
        <f t="shared" si="0"/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</row>
    <row r="37" spans="1:13" x14ac:dyDescent="0.25">
      <c r="A37">
        <v>127</v>
      </c>
      <c r="C37">
        <f t="shared" si="0"/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</row>
    <row r="38" spans="1:13" x14ac:dyDescent="0.25">
      <c r="A38">
        <v>128</v>
      </c>
      <c r="C38">
        <f t="shared" si="0"/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</row>
    <row r="39" spans="1:13" x14ac:dyDescent="0.25">
      <c r="A39">
        <v>129</v>
      </c>
      <c r="C39">
        <f t="shared" si="0"/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</row>
    <row r="40" spans="1:13" x14ac:dyDescent="0.25">
      <c r="A40">
        <v>130</v>
      </c>
      <c r="C40">
        <f t="shared" si="0"/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</row>
    <row r="41" spans="1:13" x14ac:dyDescent="0.25">
      <c r="A41">
        <v>131</v>
      </c>
      <c r="C41">
        <f t="shared" si="0"/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</row>
    <row r="42" spans="1:13" x14ac:dyDescent="0.25">
      <c r="A42">
        <v>132</v>
      </c>
      <c r="C42">
        <f t="shared" si="0"/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</row>
    <row r="43" spans="1:13" x14ac:dyDescent="0.25">
      <c r="A43">
        <v>133</v>
      </c>
      <c r="C43">
        <f t="shared" si="0"/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</row>
    <row r="44" spans="1:13" x14ac:dyDescent="0.25">
      <c r="A44">
        <v>134</v>
      </c>
      <c r="C44">
        <f t="shared" si="0"/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</row>
    <row r="45" spans="1:13" x14ac:dyDescent="0.25">
      <c r="A45">
        <v>135</v>
      </c>
      <c r="C45">
        <f t="shared" si="0"/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</row>
    <row r="46" spans="1:13" x14ac:dyDescent="0.25">
      <c r="A46">
        <v>136</v>
      </c>
      <c r="C46">
        <f t="shared" si="0"/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</row>
    <row r="47" spans="1:13" x14ac:dyDescent="0.25">
      <c r="A47">
        <v>137</v>
      </c>
      <c r="C47">
        <f t="shared" si="0"/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</row>
    <row r="48" spans="1:13" x14ac:dyDescent="0.25">
      <c r="A48">
        <v>138</v>
      </c>
      <c r="C48">
        <f t="shared" si="0"/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</row>
    <row r="49" spans="1:13" x14ac:dyDescent="0.25">
      <c r="A49">
        <v>139</v>
      </c>
      <c r="C49">
        <f t="shared" si="0"/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</row>
    <row r="50" spans="1:13" x14ac:dyDescent="0.25">
      <c r="A50">
        <v>140</v>
      </c>
      <c r="C50">
        <f t="shared" si="0"/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</row>
    <row r="51" spans="1:13" x14ac:dyDescent="0.25">
      <c r="A51">
        <v>141</v>
      </c>
      <c r="C51">
        <f t="shared" si="0"/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</row>
    <row r="52" spans="1:13" x14ac:dyDescent="0.25">
      <c r="A52">
        <v>142</v>
      </c>
      <c r="C52">
        <f t="shared" si="0"/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</row>
    <row r="53" spans="1:13" x14ac:dyDescent="0.25">
      <c r="A53">
        <v>143</v>
      </c>
      <c r="C53">
        <f t="shared" si="0"/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</row>
    <row r="54" spans="1:13" x14ac:dyDescent="0.25">
      <c r="A54">
        <v>144</v>
      </c>
      <c r="C54">
        <f t="shared" si="0"/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</row>
    <row r="55" spans="1:13" x14ac:dyDescent="0.25">
      <c r="A55">
        <v>145</v>
      </c>
      <c r="C55">
        <f t="shared" si="0"/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</row>
    <row r="56" spans="1:13" x14ac:dyDescent="0.25">
      <c r="A56">
        <v>146</v>
      </c>
      <c r="C56">
        <f t="shared" si="0"/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</row>
    <row r="57" spans="1:13" x14ac:dyDescent="0.25">
      <c r="A57">
        <v>147</v>
      </c>
      <c r="C57">
        <f t="shared" si="0"/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</row>
    <row r="58" spans="1:13" x14ac:dyDescent="0.25">
      <c r="A58">
        <v>148</v>
      </c>
      <c r="C58">
        <f t="shared" si="0"/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</row>
    <row r="59" spans="1:13" x14ac:dyDescent="0.25">
      <c r="A59">
        <v>149</v>
      </c>
      <c r="C59">
        <f t="shared" si="0"/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</row>
    <row r="60" spans="1:13" x14ac:dyDescent="0.25">
      <c r="A60">
        <v>150</v>
      </c>
      <c r="C60">
        <f t="shared" si="0"/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</row>
    <row r="61" spans="1:13" x14ac:dyDescent="0.25">
      <c r="A61">
        <v>151</v>
      </c>
      <c r="C61">
        <f t="shared" si="0"/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</row>
    <row r="62" spans="1:13" x14ac:dyDescent="0.25">
      <c r="A62">
        <v>152</v>
      </c>
      <c r="C62">
        <f t="shared" si="0"/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</row>
    <row r="63" spans="1:13" x14ac:dyDescent="0.25">
      <c r="A63">
        <v>153</v>
      </c>
      <c r="C63">
        <f t="shared" si="0"/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</row>
    <row r="64" spans="1:13" x14ac:dyDescent="0.25">
      <c r="A64">
        <v>154</v>
      </c>
      <c r="C64">
        <f t="shared" si="0"/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</row>
    <row r="65" spans="1:13" x14ac:dyDescent="0.25">
      <c r="A65">
        <v>155</v>
      </c>
      <c r="C65">
        <f t="shared" si="0"/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</row>
    <row r="66" spans="1:13" x14ac:dyDescent="0.25">
      <c r="A66">
        <v>156</v>
      </c>
      <c r="C66">
        <f t="shared" ref="C66:C129" si="1">ROUND(SUM(D66:M66),0)</f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</row>
    <row r="67" spans="1:13" x14ac:dyDescent="0.25">
      <c r="A67">
        <v>157</v>
      </c>
      <c r="C67">
        <f t="shared" si="1"/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</row>
    <row r="68" spans="1:13" x14ac:dyDescent="0.25">
      <c r="A68">
        <v>158</v>
      </c>
      <c r="C68">
        <f t="shared" si="1"/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</row>
    <row r="69" spans="1:13" x14ac:dyDescent="0.25">
      <c r="A69">
        <v>159</v>
      </c>
      <c r="C69">
        <f t="shared" si="1"/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</row>
    <row r="70" spans="1:13" x14ac:dyDescent="0.25">
      <c r="A70">
        <v>160</v>
      </c>
      <c r="C70">
        <f t="shared" si="1"/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</row>
    <row r="71" spans="1:13" x14ac:dyDescent="0.25">
      <c r="A71">
        <v>161</v>
      </c>
      <c r="C71">
        <f t="shared" si="1"/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</row>
    <row r="72" spans="1:13" x14ac:dyDescent="0.25">
      <c r="A72">
        <v>162</v>
      </c>
      <c r="C72">
        <f t="shared" si="1"/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</row>
    <row r="73" spans="1:13" x14ac:dyDescent="0.25">
      <c r="A73">
        <v>163</v>
      </c>
      <c r="C73">
        <f t="shared" si="1"/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</row>
    <row r="74" spans="1:13" x14ac:dyDescent="0.25">
      <c r="A74">
        <v>164</v>
      </c>
      <c r="C74">
        <f t="shared" si="1"/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</row>
    <row r="75" spans="1:13" x14ac:dyDescent="0.25">
      <c r="A75">
        <v>165</v>
      </c>
      <c r="C75">
        <f t="shared" si="1"/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</row>
    <row r="76" spans="1:13" x14ac:dyDescent="0.25">
      <c r="A76">
        <v>166</v>
      </c>
      <c r="C76">
        <f t="shared" si="1"/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</row>
    <row r="77" spans="1:13" x14ac:dyDescent="0.25">
      <c r="A77">
        <v>167</v>
      </c>
      <c r="C77">
        <f t="shared" si="1"/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</row>
    <row r="78" spans="1:13" x14ac:dyDescent="0.25">
      <c r="A78">
        <v>168</v>
      </c>
      <c r="C78">
        <f t="shared" si="1"/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</row>
    <row r="79" spans="1:13" x14ac:dyDescent="0.25">
      <c r="A79">
        <v>169</v>
      </c>
      <c r="C79">
        <f t="shared" si="1"/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</row>
    <row r="80" spans="1:13" x14ac:dyDescent="0.25">
      <c r="A80">
        <v>170</v>
      </c>
      <c r="C80">
        <f t="shared" si="1"/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</row>
    <row r="81" spans="1:13" x14ac:dyDescent="0.25">
      <c r="A81">
        <v>171</v>
      </c>
      <c r="C81">
        <f t="shared" si="1"/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</row>
    <row r="82" spans="1:13" x14ac:dyDescent="0.25">
      <c r="A82">
        <v>172</v>
      </c>
      <c r="C82">
        <f t="shared" si="1"/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</row>
    <row r="83" spans="1:13" x14ac:dyDescent="0.25">
      <c r="A83">
        <v>173</v>
      </c>
      <c r="C83">
        <f t="shared" si="1"/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</row>
    <row r="84" spans="1:13" x14ac:dyDescent="0.25">
      <c r="A84">
        <v>174</v>
      </c>
      <c r="C84">
        <f t="shared" si="1"/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</row>
    <row r="85" spans="1:13" x14ac:dyDescent="0.25">
      <c r="A85">
        <v>175</v>
      </c>
      <c r="C85">
        <f t="shared" si="1"/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</row>
    <row r="86" spans="1:13" x14ac:dyDescent="0.25">
      <c r="A86">
        <v>176</v>
      </c>
      <c r="C86">
        <f t="shared" si="1"/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</row>
    <row r="87" spans="1:13" x14ac:dyDescent="0.25">
      <c r="A87">
        <v>177</v>
      </c>
      <c r="C87">
        <f t="shared" si="1"/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</row>
    <row r="88" spans="1:13" x14ac:dyDescent="0.25">
      <c r="A88">
        <v>178</v>
      </c>
      <c r="C88">
        <f t="shared" si="1"/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</row>
    <row r="89" spans="1:13" x14ac:dyDescent="0.25">
      <c r="A89">
        <v>179</v>
      </c>
      <c r="C89">
        <f t="shared" si="1"/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</row>
    <row r="90" spans="1:13" x14ac:dyDescent="0.25">
      <c r="A90">
        <v>180</v>
      </c>
      <c r="C90">
        <f t="shared" si="1"/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</row>
    <row r="91" spans="1:13" x14ac:dyDescent="0.25">
      <c r="A91">
        <v>181</v>
      </c>
      <c r="C91">
        <f t="shared" si="1"/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</row>
    <row r="92" spans="1:13" x14ac:dyDescent="0.25">
      <c r="A92">
        <v>182</v>
      </c>
      <c r="C92">
        <f t="shared" si="1"/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</row>
    <row r="93" spans="1:13" x14ac:dyDescent="0.25">
      <c r="A93">
        <v>183</v>
      </c>
      <c r="C93">
        <f t="shared" si="1"/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</row>
    <row r="94" spans="1:13" x14ac:dyDescent="0.25">
      <c r="A94">
        <v>184</v>
      </c>
      <c r="C94">
        <f t="shared" si="1"/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</row>
    <row r="95" spans="1:13" x14ac:dyDescent="0.25">
      <c r="A95">
        <v>185</v>
      </c>
      <c r="C95">
        <f t="shared" si="1"/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</row>
    <row r="96" spans="1:13" x14ac:dyDescent="0.25">
      <c r="A96">
        <v>186</v>
      </c>
      <c r="C96">
        <f t="shared" si="1"/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</row>
    <row r="97" spans="1:13" x14ac:dyDescent="0.25">
      <c r="A97">
        <v>187</v>
      </c>
      <c r="C97">
        <f t="shared" si="1"/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</row>
    <row r="98" spans="1:13" x14ac:dyDescent="0.25">
      <c r="A98">
        <v>188</v>
      </c>
      <c r="C98">
        <f t="shared" si="1"/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</row>
    <row r="99" spans="1:13" x14ac:dyDescent="0.25">
      <c r="A99">
        <v>189</v>
      </c>
      <c r="C99">
        <f t="shared" si="1"/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</row>
    <row r="100" spans="1:13" x14ac:dyDescent="0.25">
      <c r="A100">
        <v>190</v>
      </c>
      <c r="C100">
        <f t="shared" si="1"/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</row>
    <row r="101" spans="1:13" x14ac:dyDescent="0.25">
      <c r="A101">
        <v>191</v>
      </c>
      <c r="C101">
        <f t="shared" si="1"/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</row>
    <row r="102" spans="1:13" x14ac:dyDescent="0.25">
      <c r="A102">
        <v>192</v>
      </c>
      <c r="C102">
        <f t="shared" si="1"/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</row>
    <row r="103" spans="1:13" x14ac:dyDescent="0.25">
      <c r="A103">
        <v>193</v>
      </c>
      <c r="C103">
        <f t="shared" si="1"/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</row>
    <row r="104" spans="1:13" x14ac:dyDescent="0.25">
      <c r="A104">
        <v>194</v>
      </c>
      <c r="C104">
        <f t="shared" si="1"/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</row>
    <row r="105" spans="1:13" x14ac:dyDescent="0.25">
      <c r="A105">
        <v>195</v>
      </c>
      <c r="C105">
        <f t="shared" si="1"/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</row>
    <row r="106" spans="1:13" x14ac:dyDescent="0.25">
      <c r="A106">
        <v>196</v>
      </c>
      <c r="C106">
        <f t="shared" si="1"/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</row>
    <row r="107" spans="1:13" x14ac:dyDescent="0.25">
      <c r="A107">
        <v>197</v>
      </c>
      <c r="C107">
        <f t="shared" si="1"/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</row>
    <row r="108" spans="1:13" x14ac:dyDescent="0.25">
      <c r="A108">
        <v>198</v>
      </c>
      <c r="C108">
        <f t="shared" si="1"/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</row>
    <row r="109" spans="1:13" x14ac:dyDescent="0.25">
      <c r="A109">
        <v>199</v>
      </c>
      <c r="C109">
        <f t="shared" si="1"/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</row>
    <row r="110" spans="1:13" x14ac:dyDescent="0.25">
      <c r="A110">
        <v>200</v>
      </c>
      <c r="C110">
        <f t="shared" si="1"/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</row>
    <row r="111" spans="1:13" x14ac:dyDescent="0.25">
      <c r="A111">
        <v>201</v>
      </c>
      <c r="C111">
        <f t="shared" si="1"/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</row>
    <row r="112" spans="1:13" x14ac:dyDescent="0.25">
      <c r="A112">
        <v>202</v>
      </c>
      <c r="C112">
        <f t="shared" si="1"/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</row>
    <row r="113" spans="1:13" x14ac:dyDescent="0.25">
      <c r="A113">
        <v>203</v>
      </c>
      <c r="C113">
        <f t="shared" si="1"/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</row>
    <row r="114" spans="1:13" x14ac:dyDescent="0.25">
      <c r="A114">
        <v>204</v>
      </c>
      <c r="C114">
        <f t="shared" si="1"/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</row>
    <row r="115" spans="1:13" x14ac:dyDescent="0.25">
      <c r="A115">
        <v>205</v>
      </c>
      <c r="C115">
        <f t="shared" si="1"/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</row>
    <row r="116" spans="1:13" x14ac:dyDescent="0.25">
      <c r="A116">
        <v>206</v>
      </c>
      <c r="C116">
        <f t="shared" si="1"/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</row>
    <row r="117" spans="1:13" x14ac:dyDescent="0.25">
      <c r="A117">
        <v>207</v>
      </c>
      <c r="C117">
        <f t="shared" si="1"/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</row>
    <row r="118" spans="1:13" x14ac:dyDescent="0.25">
      <c r="A118">
        <v>208</v>
      </c>
      <c r="C118">
        <f t="shared" si="1"/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</row>
    <row r="119" spans="1:13" x14ac:dyDescent="0.25">
      <c r="A119">
        <v>209</v>
      </c>
      <c r="C119">
        <f t="shared" si="1"/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</row>
    <row r="120" spans="1:13" x14ac:dyDescent="0.25">
      <c r="A120">
        <v>210</v>
      </c>
      <c r="C120">
        <f t="shared" si="1"/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</row>
    <row r="121" spans="1:13" x14ac:dyDescent="0.25">
      <c r="A121">
        <v>211</v>
      </c>
      <c r="C121">
        <f t="shared" si="1"/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</row>
    <row r="122" spans="1:13" x14ac:dyDescent="0.25">
      <c r="A122">
        <v>212</v>
      </c>
      <c r="C122">
        <f t="shared" si="1"/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</row>
    <row r="123" spans="1:13" x14ac:dyDescent="0.25">
      <c r="A123">
        <v>213</v>
      </c>
      <c r="C123">
        <f t="shared" si="1"/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</row>
    <row r="124" spans="1:13" x14ac:dyDescent="0.25">
      <c r="A124">
        <v>214</v>
      </c>
      <c r="C124">
        <f t="shared" si="1"/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</row>
    <row r="125" spans="1:13" x14ac:dyDescent="0.25">
      <c r="A125">
        <v>215</v>
      </c>
      <c r="C125">
        <f t="shared" si="1"/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</row>
    <row r="126" spans="1:13" x14ac:dyDescent="0.25">
      <c r="A126">
        <v>216</v>
      </c>
      <c r="C126">
        <f t="shared" si="1"/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</row>
    <row r="127" spans="1:13" x14ac:dyDescent="0.25">
      <c r="A127">
        <v>217</v>
      </c>
      <c r="C127">
        <f t="shared" si="1"/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</row>
    <row r="128" spans="1:13" x14ac:dyDescent="0.25">
      <c r="A128">
        <v>218</v>
      </c>
      <c r="C128">
        <f t="shared" si="1"/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</row>
    <row r="129" spans="1:13" x14ac:dyDescent="0.25">
      <c r="A129">
        <v>219</v>
      </c>
      <c r="C129">
        <f t="shared" si="1"/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</row>
    <row r="130" spans="1:13" x14ac:dyDescent="0.25">
      <c r="A130">
        <v>220</v>
      </c>
      <c r="C130">
        <f t="shared" ref="C130:C193" si="2">ROUND(SUM(D130:M130),0)</f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</row>
    <row r="131" spans="1:13" x14ac:dyDescent="0.25">
      <c r="A131">
        <v>221</v>
      </c>
      <c r="C131">
        <f t="shared" si="2"/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</row>
    <row r="132" spans="1:13" x14ac:dyDescent="0.25">
      <c r="A132">
        <v>222</v>
      </c>
      <c r="C132">
        <f t="shared" si="2"/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</row>
    <row r="133" spans="1:13" x14ac:dyDescent="0.25">
      <c r="A133">
        <v>223</v>
      </c>
      <c r="C133">
        <f t="shared" si="2"/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</row>
    <row r="134" spans="1:13" x14ac:dyDescent="0.25">
      <c r="A134">
        <v>224</v>
      </c>
      <c r="C134">
        <f t="shared" si="2"/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</row>
    <row r="135" spans="1:13" x14ac:dyDescent="0.25">
      <c r="A135">
        <v>225</v>
      </c>
      <c r="C135">
        <f t="shared" si="2"/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</row>
    <row r="136" spans="1:13" x14ac:dyDescent="0.25">
      <c r="A136">
        <v>226</v>
      </c>
      <c r="C136">
        <f t="shared" si="2"/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</row>
    <row r="137" spans="1:13" x14ac:dyDescent="0.25">
      <c r="A137">
        <v>227</v>
      </c>
      <c r="C137">
        <f t="shared" si="2"/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</row>
    <row r="138" spans="1:13" x14ac:dyDescent="0.25">
      <c r="A138">
        <v>228</v>
      </c>
      <c r="C138">
        <f t="shared" si="2"/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</row>
    <row r="139" spans="1:13" x14ac:dyDescent="0.25">
      <c r="A139">
        <v>229</v>
      </c>
      <c r="C139">
        <f t="shared" si="2"/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</row>
    <row r="140" spans="1:13" x14ac:dyDescent="0.25">
      <c r="A140">
        <v>230</v>
      </c>
      <c r="C140">
        <f t="shared" si="2"/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</row>
    <row r="141" spans="1:13" x14ac:dyDescent="0.25">
      <c r="A141">
        <v>231</v>
      </c>
      <c r="C141">
        <f t="shared" si="2"/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</row>
    <row r="142" spans="1:13" x14ac:dyDescent="0.25">
      <c r="A142">
        <v>232</v>
      </c>
      <c r="C142">
        <f t="shared" si="2"/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</row>
    <row r="143" spans="1:13" x14ac:dyDescent="0.25">
      <c r="A143">
        <v>233</v>
      </c>
      <c r="C143">
        <f t="shared" si="2"/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</row>
    <row r="144" spans="1:13" x14ac:dyDescent="0.25">
      <c r="A144">
        <v>234</v>
      </c>
      <c r="C144">
        <f t="shared" si="2"/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</row>
    <row r="145" spans="1:13" x14ac:dyDescent="0.25">
      <c r="A145">
        <v>235</v>
      </c>
      <c r="C145">
        <f t="shared" si="2"/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</row>
    <row r="146" spans="1:13" x14ac:dyDescent="0.25">
      <c r="A146">
        <v>236</v>
      </c>
      <c r="C146">
        <f t="shared" si="2"/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</row>
    <row r="147" spans="1:13" x14ac:dyDescent="0.25">
      <c r="A147">
        <v>237</v>
      </c>
      <c r="C147">
        <f t="shared" si="2"/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</row>
    <row r="148" spans="1:13" x14ac:dyDescent="0.25">
      <c r="A148">
        <v>238</v>
      </c>
      <c r="C148">
        <f t="shared" si="2"/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</row>
    <row r="149" spans="1:13" x14ac:dyDescent="0.25">
      <c r="A149">
        <v>239</v>
      </c>
      <c r="C149">
        <f t="shared" si="2"/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</row>
    <row r="150" spans="1:13" x14ac:dyDescent="0.25">
      <c r="A150">
        <v>240</v>
      </c>
      <c r="C150">
        <f t="shared" si="2"/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</row>
    <row r="151" spans="1:13" x14ac:dyDescent="0.25">
      <c r="A151">
        <v>241</v>
      </c>
      <c r="C151">
        <f t="shared" si="2"/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</row>
    <row r="152" spans="1:13" x14ac:dyDescent="0.25">
      <c r="A152">
        <v>242</v>
      </c>
      <c r="C152">
        <f t="shared" si="2"/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</row>
    <row r="153" spans="1:13" x14ac:dyDescent="0.25">
      <c r="A153">
        <v>243</v>
      </c>
      <c r="C153">
        <f t="shared" si="2"/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</row>
    <row r="154" spans="1:13" x14ac:dyDescent="0.25">
      <c r="A154">
        <v>244</v>
      </c>
      <c r="C154">
        <f t="shared" si="2"/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</row>
    <row r="155" spans="1:13" x14ac:dyDescent="0.25">
      <c r="A155">
        <v>245</v>
      </c>
      <c r="C155">
        <f t="shared" si="2"/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</row>
    <row r="156" spans="1:13" x14ac:dyDescent="0.25">
      <c r="A156">
        <v>246</v>
      </c>
      <c r="C156">
        <f t="shared" si="2"/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</row>
    <row r="157" spans="1:13" x14ac:dyDescent="0.25">
      <c r="A157">
        <v>247</v>
      </c>
      <c r="C157">
        <f t="shared" si="2"/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</row>
    <row r="158" spans="1:13" x14ac:dyDescent="0.25">
      <c r="A158">
        <v>248</v>
      </c>
      <c r="C158">
        <f t="shared" si="2"/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</row>
    <row r="159" spans="1:13" x14ac:dyDescent="0.25">
      <c r="A159">
        <v>249</v>
      </c>
      <c r="C159">
        <f t="shared" si="2"/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</row>
    <row r="160" spans="1:13" x14ac:dyDescent="0.25">
      <c r="A160">
        <v>250</v>
      </c>
      <c r="C160">
        <f t="shared" si="2"/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</row>
    <row r="161" spans="1:13" x14ac:dyDescent="0.25">
      <c r="A161">
        <v>251</v>
      </c>
      <c r="C161">
        <f t="shared" si="2"/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</row>
    <row r="162" spans="1:13" x14ac:dyDescent="0.25">
      <c r="A162">
        <v>252</v>
      </c>
      <c r="C162">
        <f t="shared" si="2"/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</row>
    <row r="163" spans="1:13" x14ac:dyDescent="0.25">
      <c r="A163">
        <v>253</v>
      </c>
      <c r="C163">
        <f t="shared" si="2"/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</row>
    <row r="164" spans="1:13" x14ac:dyDescent="0.25">
      <c r="A164">
        <v>254</v>
      </c>
      <c r="C164">
        <f t="shared" si="2"/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</row>
    <row r="165" spans="1:13" x14ac:dyDescent="0.25">
      <c r="A165">
        <v>255</v>
      </c>
      <c r="C165">
        <f t="shared" si="2"/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</row>
    <row r="166" spans="1:13" x14ac:dyDescent="0.25">
      <c r="A166">
        <v>256</v>
      </c>
      <c r="C166">
        <f t="shared" si="2"/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</row>
    <row r="167" spans="1:13" x14ac:dyDescent="0.25">
      <c r="A167">
        <v>257</v>
      </c>
      <c r="C167">
        <f t="shared" si="2"/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</row>
    <row r="168" spans="1:13" x14ac:dyDescent="0.25">
      <c r="A168">
        <v>258</v>
      </c>
      <c r="C168">
        <f t="shared" si="2"/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</row>
    <row r="169" spans="1:13" x14ac:dyDescent="0.25">
      <c r="A169">
        <v>259</v>
      </c>
      <c r="C169">
        <f t="shared" si="2"/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</row>
    <row r="170" spans="1:13" x14ac:dyDescent="0.25">
      <c r="A170">
        <v>260</v>
      </c>
      <c r="C170">
        <f t="shared" si="2"/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</row>
    <row r="171" spans="1:13" x14ac:dyDescent="0.25">
      <c r="A171">
        <v>261</v>
      </c>
      <c r="C171">
        <f t="shared" si="2"/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</row>
    <row r="172" spans="1:13" x14ac:dyDescent="0.25">
      <c r="A172">
        <v>262</v>
      </c>
      <c r="C172">
        <f t="shared" si="2"/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</row>
    <row r="173" spans="1:13" x14ac:dyDescent="0.25">
      <c r="A173">
        <v>263</v>
      </c>
      <c r="C173">
        <f t="shared" si="2"/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</row>
    <row r="174" spans="1:13" x14ac:dyDescent="0.25">
      <c r="A174">
        <v>264</v>
      </c>
      <c r="C174">
        <f t="shared" si="2"/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</row>
    <row r="175" spans="1:13" x14ac:dyDescent="0.25">
      <c r="A175">
        <v>265</v>
      </c>
      <c r="C175">
        <f t="shared" si="2"/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</row>
    <row r="176" spans="1:13" x14ac:dyDescent="0.25">
      <c r="A176">
        <v>266</v>
      </c>
      <c r="C176">
        <f t="shared" si="2"/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</row>
    <row r="177" spans="1:13" x14ac:dyDescent="0.25">
      <c r="A177">
        <v>267</v>
      </c>
      <c r="C177">
        <f t="shared" si="2"/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</row>
    <row r="178" spans="1:13" x14ac:dyDescent="0.25">
      <c r="A178">
        <v>268</v>
      </c>
      <c r="C178">
        <f t="shared" si="2"/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</row>
    <row r="179" spans="1:13" x14ac:dyDescent="0.25">
      <c r="A179">
        <v>269</v>
      </c>
      <c r="C179">
        <f t="shared" si="2"/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</row>
    <row r="180" spans="1:13" x14ac:dyDescent="0.25">
      <c r="A180">
        <v>270</v>
      </c>
      <c r="C180">
        <f t="shared" si="2"/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</row>
    <row r="181" spans="1:13" x14ac:dyDescent="0.25">
      <c r="A181">
        <v>271</v>
      </c>
      <c r="C181">
        <f t="shared" si="2"/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</row>
    <row r="182" spans="1:13" x14ac:dyDescent="0.25">
      <c r="A182">
        <v>272</v>
      </c>
      <c r="C182">
        <f t="shared" si="2"/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</row>
    <row r="183" spans="1:13" x14ac:dyDescent="0.25">
      <c r="A183">
        <v>273</v>
      </c>
      <c r="C183">
        <f t="shared" si="2"/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</row>
    <row r="184" spans="1:13" x14ac:dyDescent="0.25">
      <c r="A184">
        <v>274</v>
      </c>
      <c r="C184">
        <f t="shared" si="2"/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</row>
    <row r="185" spans="1:13" x14ac:dyDescent="0.25">
      <c r="A185">
        <v>275</v>
      </c>
      <c r="C185">
        <f t="shared" si="2"/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</row>
    <row r="186" spans="1:13" x14ac:dyDescent="0.25">
      <c r="A186">
        <v>276</v>
      </c>
      <c r="C186">
        <f t="shared" si="2"/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</row>
    <row r="187" spans="1:13" x14ac:dyDescent="0.25">
      <c r="A187">
        <v>277</v>
      </c>
      <c r="C187">
        <f t="shared" si="2"/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</row>
    <row r="188" spans="1:13" x14ac:dyDescent="0.25">
      <c r="A188">
        <v>278</v>
      </c>
      <c r="C188">
        <f t="shared" si="2"/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</row>
    <row r="189" spans="1:13" x14ac:dyDescent="0.25">
      <c r="A189">
        <v>279</v>
      </c>
      <c r="C189">
        <f t="shared" si="2"/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</row>
    <row r="190" spans="1:13" x14ac:dyDescent="0.25">
      <c r="A190">
        <v>280</v>
      </c>
      <c r="C190">
        <f t="shared" si="2"/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</row>
    <row r="191" spans="1:13" x14ac:dyDescent="0.25">
      <c r="A191">
        <v>281</v>
      </c>
      <c r="C191">
        <f t="shared" si="2"/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</row>
    <row r="192" spans="1:13" x14ac:dyDescent="0.25">
      <c r="A192">
        <v>282</v>
      </c>
      <c r="C192">
        <f t="shared" si="2"/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</row>
    <row r="193" spans="1:13" x14ac:dyDescent="0.25">
      <c r="A193">
        <v>283</v>
      </c>
      <c r="C193">
        <f t="shared" si="2"/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</row>
    <row r="194" spans="1:13" x14ac:dyDescent="0.25">
      <c r="A194">
        <v>284</v>
      </c>
      <c r="C194">
        <f t="shared" ref="C194:C257" si="3">ROUND(SUM(D194:M194),0)</f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</row>
    <row r="195" spans="1:13" x14ac:dyDescent="0.25">
      <c r="A195">
        <v>285</v>
      </c>
      <c r="C195">
        <f t="shared" si="3"/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</row>
    <row r="196" spans="1:13" x14ac:dyDescent="0.25">
      <c r="A196">
        <v>286</v>
      </c>
      <c r="C196">
        <f t="shared" si="3"/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</row>
    <row r="197" spans="1:13" x14ac:dyDescent="0.25">
      <c r="A197">
        <v>287</v>
      </c>
      <c r="C197">
        <f t="shared" si="3"/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</row>
    <row r="198" spans="1:13" x14ac:dyDescent="0.25">
      <c r="A198">
        <v>288</v>
      </c>
      <c r="C198">
        <f t="shared" si="3"/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</row>
    <row r="199" spans="1:13" x14ac:dyDescent="0.25">
      <c r="A199">
        <v>289</v>
      </c>
      <c r="C199">
        <f t="shared" si="3"/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</row>
    <row r="200" spans="1:13" x14ac:dyDescent="0.25">
      <c r="A200">
        <v>290</v>
      </c>
      <c r="C200">
        <f t="shared" si="3"/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</row>
    <row r="201" spans="1:13" x14ac:dyDescent="0.25">
      <c r="A201">
        <v>291</v>
      </c>
      <c r="C201">
        <f t="shared" si="3"/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</row>
    <row r="202" spans="1:13" x14ac:dyDescent="0.25">
      <c r="A202">
        <v>292</v>
      </c>
      <c r="C202">
        <f t="shared" si="3"/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</row>
    <row r="203" spans="1:13" x14ac:dyDescent="0.25">
      <c r="A203">
        <v>293</v>
      </c>
      <c r="C203">
        <f t="shared" si="3"/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</row>
    <row r="204" spans="1:13" x14ac:dyDescent="0.25">
      <c r="A204">
        <v>294</v>
      </c>
      <c r="C204">
        <f t="shared" si="3"/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</row>
    <row r="205" spans="1:13" x14ac:dyDescent="0.25">
      <c r="A205">
        <v>295</v>
      </c>
      <c r="C205">
        <f t="shared" si="3"/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</row>
    <row r="206" spans="1:13" x14ac:dyDescent="0.25">
      <c r="A206">
        <v>296</v>
      </c>
      <c r="C206">
        <f t="shared" si="3"/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</row>
    <row r="207" spans="1:13" x14ac:dyDescent="0.25">
      <c r="A207">
        <v>297</v>
      </c>
      <c r="C207">
        <f t="shared" si="3"/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</row>
    <row r="208" spans="1:13" x14ac:dyDescent="0.25">
      <c r="A208">
        <v>298</v>
      </c>
      <c r="C208">
        <f t="shared" si="3"/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</row>
    <row r="209" spans="1:13" x14ac:dyDescent="0.25">
      <c r="A209">
        <v>299</v>
      </c>
      <c r="C209">
        <f t="shared" si="3"/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</row>
    <row r="210" spans="1:13" x14ac:dyDescent="0.25">
      <c r="A210">
        <v>300</v>
      </c>
      <c r="C210">
        <f t="shared" si="3"/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</row>
    <row r="211" spans="1:13" x14ac:dyDescent="0.25">
      <c r="A211">
        <v>301</v>
      </c>
      <c r="C211">
        <f t="shared" si="3"/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</row>
    <row r="212" spans="1:13" x14ac:dyDescent="0.25">
      <c r="A212">
        <v>302</v>
      </c>
      <c r="C212">
        <f t="shared" si="3"/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</row>
    <row r="213" spans="1:13" x14ac:dyDescent="0.25">
      <c r="A213">
        <v>303</v>
      </c>
      <c r="C213">
        <f t="shared" si="3"/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</row>
    <row r="214" spans="1:13" x14ac:dyDescent="0.25">
      <c r="A214">
        <v>304</v>
      </c>
      <c r="C214">
        <f t="shared" si="3"/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</row>
    <row r="215" spans="1:13" x14ac:dyDescent="0.25">
      <c r="A215">
        <v>305</v>
      </c>
      <c r="C215">
        <f t="shared" si="3"/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</row>
    <row r="216" spans="1:13" x14ac:dyDescent="0.25">
      <c r="A216">
        <v>306</v>
      </c>
      <c r="C216">
        <f t="shared" si="3"/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</row>
    <row r="217" spans="1:13" x14ac:dyDescent="0.25">
      <c r="A217">
        <v>307</v>
      </c>
      <c r="C217">
        <f t="shared" si="3"/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</row>
    <row r="218" spans="1:13" x14ac:dyDescent="0.25">
      <c r="A218">
        <v>308</v>
      </c>
      <c r="C218">
        <f t="shared" si="3"/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</row>
    <row r="219" spans="1:13" x14ac:dyDescent="0.25">
      <c r="A219">
        <v>309</v>
      </c>
      <c r="C219">
        <f t="shared" si="3"/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</row>
    <row r="220" spans="1:13" x14ac:dyDescent="0.25">
      <c r="A220">
        <v>310</v>
      </c>
      <c r="C220">
        <f t="shared" si="3"/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</row>
    <row r="221" spans="1:13" x14ac:dyDescent="0.25">
      <c r="A221">
        <v>311</v>
      </c>
      <c r="C221">
        <f t="shared" si="3"/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</row>
    <row r="222" spans="1:13" x14ac:dyDescent="0.25">
      <c r="A222">
        <v>312</v>
      </c>
      <c r="C222">
        <f t="shared" si="3"/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</row>
    <row r="223" spans="1:13" x14ac:dyDescent="0.25">
      <c r="A223">
        <v>313</v>
      </c>
      <c r="C223">
        <f t="shared" si="3"/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</row>
    <row r="224" spans="1:13" x14ac:dyDescent="0.25">
      <c r="A224">
        <v>314</v>
      </c>
      <c r="B224">
        <f t="shared" ref="B224:B245" si="4">C224-C252</f>
        <v>0</v>
      </c>
      <c r="C224">
        <f t="shared" si="3"/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</row>
    <row r="225" spans="1:13" x14ac:dyDescent="0.25">
      <c r="A225">
        <v>315</v>
      </c>
      <c r="B225">
        <f t="shared" si="4"/>
        <v>0</v>
      </c>
      <c r="C225">
        <f t="shared" si="3"/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</row>
    <row r="226" spans="1:13" x14ac:dyDescent="0.25">
      <c r="A226">
        <v>316</v>
      </c>
      <c r="B226">
        <f t="shared" si="4"/>
        <v>0</v>
      </c>
      <c r="C226">
        <f t="shared" si="3"/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</row>
    <row r="227" spans="1:13" x14ac:dyDescent="0.25">
      <c r="A227">
        <v>317</v>
      </c>
      <c r="B227">
        <f t="shared" si="4"/>
        <v>0</v>
      </c>
      <c r="C227">
        <f t="shared" si="3"/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</row>
    <row r="228" spans="1:13" x14ac:dyDescent="0.25">
      <c r="A228">
        <v>318</v>
      </c>
      <c r="B228">
        <f t="shared" si="4"/>
        <v>0</v>
      </c>
      <c r="C228">
        <f t="shared" si="3"/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</row>
    <row r="229" spans="1:13" x14ac:dyDescent="0.25">
      <c r="A229">
        <v>319</v>
      </c>
      <c r="B229">
        <f t="shared" si="4"/>
        <v>0</v>
      </c>
      <c r="C229">
        <f t="shared" si="3"/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</row>
    <row r="230" spans="1:13" x14ac:dyDescent="0.25">
      <c r="A230">
        <v>320</v>
      </c>
      <c r="B230">
        <f t="shared" si="4"/>
        <v>0</v>
      </c>
      <c r="C230">
        <f t="shared" si="3"/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</row>
    <row r="231" spans="1:13" x14ac:dyDescent="0.25">
      <c r="A231">
        <v>321</v>
      </c>
      <c r="B231">
        <f t="shared" si="4"/>
        <v>0</v>
      </c>
      <c r="C231">
        <f t="shared" si="3"/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</row>
    <row r="232" spans="1:13" x14ac:dyDescent="0.25">
      <c r="A232">
        <v>322</v>
      </c>
      <c r="B232">
        <f t="shared" si="4"/>
        <v>0</v>
      </c>
      <c r="C232">
        <f t="shared" si="3"/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</row>
    <row r="233" spans="1:13" x14ac:dyDescent="0.25">
      <c r="A233">
        <v>323</v>
      </c>
      <c r="B233">
        <f t="shared" si="4"/>
        <v>0</v>
      </c>
      <c r="C233">
        <f t="shared" si="3"/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</row>
    <row r="234" spans="1:13" x14ac:dyDescent="0.25">
      <c r="A234">
        <v>324</v>
      </c>
      <c r="B234">
        <f t="shared" si="4"/>
        <v>0</v>
      </c>
      <c r="C234">
        <f t="shared" si="3"/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</row>
    <row r="235" spans="1:13" x14ac:dyDescent="0.25">
      <c r="A235">
        <v>325</v>
      </c>
      <c r="B235">
        <f t="shared" si="4"/>
        <v>0</v>
      </c>
      <c r="C235">
        <f t="shared" si="3"/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</row>
    <row r="236" spans="1:13" x14ac:dyDescent="0.25">
      <c r="A236">
        <v>326</v>
      </c>
      <c r="B236">
        <f t="shared" si="4"/>
        <v>0</v>
      </c>
      <c r="C236">
        <f t="shared" si="3"/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</row>
    <row r="237" spans="1:13" x14ac:dyDescent="0.25">
      <c r="A237">
        <v>327</v>
      </c>
      <c r="B237">
        <f t="shared" si="4"/>
        <v>0</v>
      </c>
      <c r="C237">
        <f t="shared" si="3"/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</row>
    <row r="238" spans="1:13" x14ac:dyDescent="0.25">
      <c r="A238">
        <v>328</v>
      </c>
      <c r="B238">
        <f t="shared" si="4"/>
        <v>0</v>
      </c>
      <c r="C238">
        <f t="shared" si="3"/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</row>
    <row r="239" spans="1:13" x14ac:dyDescent="0.25">
      <c r="A239">
        <v>329</v>
      </c>
      <c r="B239">
        <f t="shared" si="4"/>
        <v>0</v>
      </c>
      <c r="C239">
        <f t="shared" si="3"/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</row>
    <row r="240" spans="1:13" x14ac:dyDescent="0.25">
      <c r="A240">
        <v>330</v>
      </c>
      <c r="B240">
        <f t="shared" si="4"/>
        <v>0</v>
      </c>
      <c r="C240">
        <f t="shared" si="3"/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</row>
    <row r="241" spans="1:13" x14ac:dyDescent="0.25">
      <c r="A241">
        <v>331</v>
      </c>
      <c r="B241">
        <f t="shared" si="4"/>
        <v>0</v>
      </c>
      <c r="C241">
        <f t="shared" si="3"/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</row>
    <row r="242" spans="1:13" x14ac:dyDescent="0.25">
      <c r="A242">
        <v>332</v>
      </c>
      <c r="B242">
        <f t="shared" si="4"/>
        <v>0</v>
      </c>
      <c r="C242">
        <f t="shared" si="3"/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</row>
    <row r="243" spans="1:13" x14ac:dyDescent="0.25">
      <c r="A243">
        <v>333</v>
      </c>
      <c r="B243">
        <f t="shared" si="4"/>
        <v>0</v>
      </c>
      <c r="C243">
        <f t="shared" si="3"/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</row>
    <row r="244" spans="1:13" x14ac:dyDescent="0.25">
      <c r="A244">
        <v>334</v>
      </c>
      <c r="B244">
        <f t="shared" si="4"/>
        <v>0</v>
      </c>
      <c r="C244">
        <f t="shared" si="3"/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</row>
    <row r="245" spans="1:13" x14ac:dyDescent="0.25">
      <c r="A245">
        <v>335</v>
      </c>
      <c r="B245">
        <f t="shared" si="4"/>
        <v>0</v>
      </c>
      <c r="C245">
        <f t="shared" si="3"/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</row>
    <row r="246" spans="1:13" x14ac:dyDescent="0.25">
      <c r="A246">
        <v>336</v>
      </c>
      <c r="B246">
        <f>C246-C275</f>
        <v>0</v>
      </c>
      <c r="C246">
        <f t="shared" si="3"/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</row>
    <row r="247" spans="1:13" x14ac:dyDescent="0.25">
      <c r="A247">
        <v>337</v>
      </c>
      <c r="B247">
        <f>C247-C277</f>
        <v>0</v>
      </c>
      <c r="C247">
        <f t="shared" si="3"/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</row>
    <row r="248" spans="1:13" x14ac:dyDescent="0.25">
      <c r="A248">
        <v>338</v>
      </c>
      <c r="B248">
        <f>C248-C279</f>
        <v>0</v>
      </c>
      <c r="C248">
        <f t="shared" si="3"/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</row>
    <row r="249" spans="1:13" x14ac:dyDescent="0.25">
      <c r="A249">
        <v>339</v>
      </c>
      <c r="B249">
        <f>C249-C280</f>
        <v>0</v>
      </c>
      <c r="C249">
        <f t="shared" si="3"/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</row>
    <row r="250" spans="1:13" x14ac:dyDescent="0.25">
      <c r="A250">
        <v>340</v>
      </c>
      <c r="B250">
        <f>C250-C281</f>
        <v>0</v>
      </c>
      <c r="C250">
        <f t="shared" si="3"/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</row>
    <row r="251" spans="1:13" x14ac:dyDescent="0.25">
      <c r="A251">
        <v>341</v>
      </c>
      <c r="B251">
        <f>C251-C282</f>
        <v>0</v>
      </c>
      <c r="C251">
        <f t="shared" si="3"/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</row>
    <row r="252" spans="1:13" x14ac:dyDescent="0.25">
      <c r="A252">
        <v>342</v>
      </c>
      <c r="C252">
        <f t="shared" si="3"/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</row>
    <row r="253" spans="1:13" x14ac:dyDescent="0.25">
      <c r="A253">
        <v>343</v>
      </c>
      <c r="C253">
        <f t="shared" si="3"/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</row>
    <row r="254" spans="1:13" x14ac:dyDescent="0.25">
      <c r="A254">
        <v>344</v>
      </c>
      <c r="C254">
        <f t="shared" si="3"/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</row>
    <row r="255" spans="1:13" x14ac:dyDescent="0.25">
      <c r="A255">
        <v>345</v>
      </c>
      <c r="C255">
        <f t="shared" si="3"/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</row>
    <row r="256" spans="1:13" x14ac:dyDescent="0.25">
      <c r="A256">
        <v>346</v>
      </c>
      <c r="C256">
        <f t="shared" si="3"/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</row>
    <row r="257" spans="1:13" x14ac:dyDescent="0.25">
      <c r="A257">
        <v>347</v>
      </c>
      <c r="C257">
        <f t="shared" si="3"/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</row>
    <row r="258" spans="1:13" x14ac:dyDescent="0.25">
      <c r="A258">
        <v>348</v>
      </c>
      <c r="C258">
        <f t="shared" ref="C258:C321" si="5">ROUND(SUM(D258:M258),0)</f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</row>
    <row r="259" spans="1:13" x14ac:dyDescent="0.25">
      <c r="A259">
        <v>349</v>
      </c>
      <c r="C259">
        <f t="shared" si="5"/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</row>
    <row r="260" spans="1:13" x14ac:dyDescent="0.25">
      <c r="A260">
        <v>350</v>
      </c>
      <c r="C260">
        <f t="shared" si="5"/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</row>
    <row r="261" spans="1:13" x14ac:dyDescent="0.25">
      <c r="A261">
        <v>351</v>
      </c>
      <c r="C261">
        <f t="shared" si="5"/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</row>
    <row r="262" spans="1:13" x14ac:dyDescent="0.25">
      <c r="A262">
        <v>352</v>
      </c>
      <c r="C262">
        <f t="shared" si="5"/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</row>
    <row r="263" spans="1:13" x14ac:dyDescent="0.25">
      <c r="A263">
        <v>353</v>
      </c>
      <c r="C263">
        <f t="shared" si="5"/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</row>
    <row r="264" spans="1:13" x14ac:dyDescent="0.25">
      <c r="A264">
        <v>354</v>
      </c>
      <c r="C264">
        <f t="shared" si="5"/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</row>
    <row r="265" spans="1:13" x14ac:dyDescent="0.25">
      <c r="A265">
        <v>355</v>
      </c>
      <c r="C265">
        <f t="shared" si="5"/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</row>
    <row r="266" spans="1:13" x14ac:dyDescent="0.25">
      <c r="A266">
        <v>356</v>
      </c>
      <c r="C266">
        <f t="shared" si="5"/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</row>
    <row r="267" spans="1:13" x14ac:dyDescent="0.25">
      <c r="A267">
        <v>357</v>
      </c>
      <c r="C267">
        <f t="shared" si="5"/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</row>
    <row r="268" spans="1:13" x14ac:dyDescent="0.25">
      <c r="A268">
        <v>358</v>
      </c>
      <c r="C268">
        <f t="shared" si="5"/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</row>
    <row r="269" spans="1:13" x14ac:dyDescent="0.25">
      <c r="A269">
        <v>359</v>
      </c>
      <c r="C269">
        <f t="shared" si="5"/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</row>
    <row r="270" spans="1:13" x14ac:dyDescent="0.25">
      <c r="A270">
        <v>360</v>
      </c>
      <c r="C270">
        <f t="shared" si="5"/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</row>
    <row r="271" spans="1:13" x14ac:dyDescent="0.25">
      <c r="A271">
        <v>361</v>
      </c>
      <c r="C271">
        <f t="shared" si="5"/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</row>
    <row r="272" spans="1:13" x14ac:dyDescent="0.25">
      <c r="A272">
        <v>362</v>
      </c>
      <c r="C272">
        <f t="shared" si="5"/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</row>
    <row r="273" spans="1:13" x14ac:dyDescent="0.25">
      <c r="A273">
        <v>363</v>
      </c>
      <c r="C273">
        <f t="shared" si="5"/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</row>
    <row r="274" spans="1:13" x14ac:dyDescent="0.25">
      <c r="A274">
        <v>364</v>
      </c>
      <c r="C274">
        <f t="shared" si="5"/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</row>
    <row r="275" spans="1:13" x14ac:dyDescent="0.25">
      <c r="A275">
        <v>365</v>
      </c>
      <c r="C275">
        <f t="shared" si="5"/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</row>
    <row r="276" spans="1:13" x14ac:dyDescent="0.25">
      <c r="A276">
        <v>366</v>
      </c>
      <c r="C276">
        <f t="shared" si="5"/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</row>
    <row r="277" spans="1:13" x14ac:dyDescent="0.25">
      <c r="A277">
        <v>367</v>
      </c>
      <c r="C277">
        <f t="shared" si="5"/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</row>
    <row r="278" spans="1:13" x14ac:dyDescent="0.25">
      <c r="A278">
        <v>368</v>
      </c>
      <c r="C278">
        <f t="shared" si="5"/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</row>
    <row r="279" spans="1:13" x14ac:dyDescent="0.25">
      <c r="A279">
        <v>369</v>
      </c>
      <c r="C279">
        <f t="shared" si="5"/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</row>
    <row r="280" spans="1:13" x14ac:dyDescent="0.25">
      <c r="A280">
        <v>370</v>
      </c>
      <c r="C280">
        <f t="shared" si="5"/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</row>
    <row r="281" spans="1:13" x14ac:dyDescent="0.25">
      <c r="A281">
        <v>371</v>
      </c>
      <c r="C281">
        <f t="shared" si="5"/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</row>
    <row r="282" spans="1:13" x14ac:dyDescent="0.25">
      <c r="A282">
        <v>372</v>
      </c>
      <c r="C282">
        <f t="shared" si="5"/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</row>
    <row r="283" spans="1:13" x14ac:dyDescent="0.25">
      <c r="A283">
        <v>373</v>
      </c>
      <c r="B283">
        <f>C283-C324</f>
        <v>0</v>
      </c>
      <c r="C283">
        <f t="shared" si="5"/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</row>
    <row r="284" spans="1:13" x14ac:dyDescent="0.25">
      <c r="A284">
        <v>374</v>
      </c>
      <c r="B284">
        <f t="shared" ref="B284:B291" si="6">C284-C325</f>
        <v>0</v>
      </c>
      <c r="C284">
        <f t="shared" si="5"/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</row>
    <row r="285" spans="1:13" x14ac:dyDescent="0.25">
      <c r="A285">
        <v>375</v>
      </c>
      <c r="B285">
        <f t="shared" si="6"/>
        <v>0</v>
      </c>
      <c r="C285">
        <f t="shared" si="5"/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</row>
    <row r="286" spans="1:13" x14ac:dyDescent="0.25">
      <c r="A286">
        <v>376</v>
      </c>
      <c r="B286">
        <f t="shared" si="6"/>
        <v>0</v>
      </c>
      <c r="C286">
        <f t="shared" si="5"/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</row>
    <row r="287" spans="1:13" x14ac:dyDescent="0.25">
      <c r="A287">
        <v>377</v>
      </c>
      <c r="B287">
        <f t="shared" si="6"/>
        <v>0</v>
      </c>
      <c r="C287">
        <f t="shared" si="5"/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</row>
    <row r="288" spans="1:13" x14ac:dyDescent="0.25">
      <c r="A288">
        <v>378</v>
      </c>
      <c r="B288">
        <f t="shared" si="6"/>
        <v>0</v>
      </c>
      <c r="C288">
        <f t="shared" si="5"/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</row>
    <row r="289" spans="1:13" x14ac:dyDescent="0.25">
      <c r="A289">
        <v>379</v>
      </c>
      <c r="B289">
        <f t="shared" si="6"/>
        <v>0</v>
      </c>
      <c r="C289">
        <f t="shared" si="5"/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</row>
    <row r="290" spans="1:13" x14ac:dyDescent="0.25">
      <c r="A290">
        <v>380</v>
      </c>
      <c r="B290">
        <f t="shared" si="6"/>
        <v>0</v>
      </c>
      <c r="C290">
        <f t="shared" si="5"/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</row>
    <row r="291" spans="1:13" x14ac:dyDescent="0.25">
      <c r="A291">
        <v>381</v>
      </c>
      <c r="B291">
        <f t="shared" si="6"/>
        <v>0</v>
      </c>
      <c r="C291">
        <f t="shared" si="5"/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</row>
    <row r="292" spans="1:13" x14ac:dyDescent="0.25">
      <c r="A292">
        <v>382</v>
      </c>
      <c r="B292">
        <f>C292-C334</f>
        <v>0</v>
      </c>
      <c r="C292">
        <f t="shared" si="5"/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</row>
    <row r="293" spans="1:13" x14ac:dyDescent="0.25">
      <c r="A293">
        <v>383</v>
      </c>
      <c r="B293">
        <f t="shared" ref="B293:B315" si="7">C293-C335</f>
        <v>0</v>
      </c>
      <c r="C293">
        <f t="shared" si="5"/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</row>
    <row r="294" spans="1:13" x14ac:dyDescent="0.25">
      <c r="A294">
        <v>384</v>
      </c>
      <c r="B294">
        <f t="shared" si="7"/>
        <v>0</v>
      </c>
      <c r="C294">
        <f t="shared" si="5"/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</row>
    <row r="295" spans="1:13" x14ac:dyDescent="0.25">
      <c r="A295">
        <v>385</v>
      </c>
      <c r="B295">
        <f t="shared" si="7"/>
        <v>0</v>
      </c>
      <c r="C295">
        <f t="shared" si="5"/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</row>
    <row r="296" spans="1:13" x14ac:dyDescent="0.25">
      <c r="A296">
        <v>386</v>
      </c>
      <c r="B296">
        <f t="shared" si="7"/>
        <v>0</v>
      </c>
      <c r="C296">
        <f t="shared" si="5"/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</row>
    <row r="297" spans="1:13" x14ac:dyDescent="0.25">
      <c r="A297">
        <v>387</v>
      </c>
      <c r="B297">
        <f t="shared" si="7"/>
        <v>0</v>
      </c>
      <c r="C297">
        <f t="shared" si="5"/>
        <v>0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</row>
    <row r="298" spans="1:13" x14ac:dyDescent="0.25">
      <c r="A298">
        <v>388</v>
      </c>
      <c r="B298">
        <f t="shared" si="7"/>
        <v>0</v>
      </c>
      <c r="C298">
        <f t="shared" si="5"/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</row>
    <row r="299" spans="1:13" x14ac:dyDescent="0.25">
      <c r="A299">
        <v>389</v>
      </c>
      <c r="B299">
        <f t="shared" si="7"/>
        <v>0</v>
      </c>
      <c r="C299">
        <f t="shared" si="5"/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</row>
    <row r="300" spans="1:13" x14ac:dyDescent="0.25">
      <c r="A300">
        <v>390</v>
      </c>
      <c r="B300">
        <f t="shared" si="7"/>
        <v>0</v>
      </c>
      <c r="C300">
        <f t="shared" si="5"/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</row>
    <row r="301" spans="1:13" x14ac:dyDescent="0.25">
      <c r="A301">
        <v>391</v>
      </c>
      <c r="B301">
        <f t="shared" si="7"/>
        <v>0</v>
      </c>
      <c r="C301">
        <f t="shared" si="5"/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</row>
    <row r="302" spans="1:13" x14ac:dyDescent="0.25">
      <c r="A302">
        <v>392</v>
      </c>
      <c r="B302">
        <f t="shared" si="7"/>
        <v>0</v>
      </c>
      <c r="C302">
        <f t="shared" si="5"/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</row>
    <row r="303" spans="1:13" x14ac:dyDescent="0.25">
      <c r="A303">
        <v>393</v>
      </c>
      <c r="B303">
        <f t="shared" si="7"/>
        <v>0</v>
      </c>
      <c r="C303">
        <f t="shared" si="5"/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</row>
    <row r="304" spans="1:13" x14ac:dyDescent="0.25">
      <c r="A304">
        <v>394</v>
      </c>
      <c r="B304">
        <f t="shared" si="7"/>
        <v>0</v>
      </c>
      <c r="C304">
        <f t="shared" si="5"/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</row>
    <row r="305" spans="1:13" x14ac:dyDescent="0.25">
      <c r="A305">
        <v>395</v>
      </c>
      <c r="B305">
        <f t="shared" si="7"/>
        <v>0</v>
      </c>
      <c r="C305">
        <f t="shared" si="5"/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</row>
    <row r="306" spans="1:13" x14ac:dyDescent="0.25">
      <c r="A306">
        <v>396</v>
      </c>
      <c r="B306">
        <f t="shared" si="7"/>
        <v>0</v>
      </c>
      <c r="C306">
        <f t="shared" si="5"/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</row>
    <row r="307" spans="1:13" x14ac:dyDescent="0.25">
      <c r="A307">
        <v>397</v>
      </c>
      <c r="B307">
        <f t="shared" si="7"/>
        <v>0</v>
      </c>
      <c r="C307">
        <f t="shared" si="5"/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</row>
    <row r="308" spans="1:13" x14ac:dyDescent="0.25">
      <c r="A308">
        <v>398</v>
      </c>
      <c r="B308">
        <f t="shared" si="7"/>
        <v>0</v>
      </c>
      <c r="C308">
        <f t="shared" si="5"/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</row>
    <row r="309" spans="1:13" x14ac:dyDescent="0.25">
      <c r="A309">
        <v>399</v>
      </c>
      <c r="B309">
        <f t="shared" si="7"/>
        <v>0</v>
      </c>
      <c r="C309">
        <f t="shared" si="5"/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</row>
    <row r="310" spans="1:13" x14ac:dyDescent="0.25">
      <c r="A310">
        <v>400</v>
      </c>
      <c r="B310">
        <f t="shared" si="7"/>
        <v>0</v>
      </c>
      <c r="C310">
        <f t="shared" si="5"/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</row>
    <row r="311" spans="1:13" x14ac:dyDescent="0.25">
      <c r="A311">
        <v>401</v>
      </c>
      <c r="B311">
        <f t="shared" si="7"/>
        <v>0</v>
      </c>
      <c r="C311">
        <f t="shared" si="5"/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</row>
    <row r="312" spans="1:13" x14ac:dyDescent="0.25">
      <c r="A312">
        <v>402</v>
      </c>
      <c r="B312">
        <f t="shared" si="7"/>
        <v>0</v>
      </c>
      <c r="C312">
        <f t="shared" si="5"/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</row>
    <row r="313" spans="1:13" x14ac:dyDescent="0.25">
      <c r="A313">
        <v>403</v>
      </c>
      <c r="B313">
        <f t="shared" si="7"/>
        <v>0</v>
      </c>
      <c r="C313">
        <f t="shared" si="5"/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</row>
    <row r="314" spans="1:13" x14ac:dyDescent="0.25">
      <c r="A314">
        <v>404</v>
      </c>
      <c r="B314">
        <f t="shared" si="7"/>
        <v>0</v>
      </c>
      <c r="C314">
        <f t="shared" si="5"/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</row>
    <row r="315" spans="1:13" x14ac:dyDescent="0.25">
      <c r="A315">
        <v>405</v>
      </c>
      <c r="B315">
        <f t="shared" si="7"/>
        <v>0</v>
      </c>
      <c r="C315">
        <f t="shared" si="5"/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</row>
    <row r="316" spans="1:13" x14ac:dyDescent="0.25">
      <c r="A316">
        <v>406</v>
      </c>
      <c r="B316">
        <f>C316-C359</f>
        <v>0</v>
      </c>
      <c r="C316">
        <f t="shared" si="5"/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</row>
    <row r="317" spans="1:13" x14ac:dyDescent="0.25">
      <c r="A317">
        <v>407</v>
      </c>
      <c r="B317">
        <f t="shared" ref="B317:B323" si="8">C317-C360</f>
        <v>0</v>
      </c>
      <c r="C317">
        <f t="shared" si="5"/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</row>
    <row r="318" spans="1:13" x14ac:dyDescent="0.25">
      <c r="A318">
        <v>408</v>
      </c>
      <c r="B318">
        <f t="shared" si="8"/>
        <v>0</v>
      </c>
      <c r="C318">
        <f t="shared" si="5"/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</row>
    <row r="319" spans="1:13" x14ac:dyDescent="0.25">
      <c r="A319">
        <v>409</v>
      </c>
      <c r="B319">
        <f t="shared" si="8"/>
        <v>0</v>
      </c>
      <c r="C319">
        <f t="shared" si="5"/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</row>
    <row r="320" spans="1:13" x14ac:dyDescent="0.25">
      <c r="A320">
        <v>410</v>
      </c>
      <c r="B320">
        <f t="shared" si="8"/>
        <v>0</v>
      </c>
      <c r="C320">
        <f t="shared" si="5"/>
        <v>0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</row>
    <row r="321" spans="1:13" x14ac:dyDescent="0.25">
      <c r="A321">
        <v>411</v>
      </c>
      <c r="B321">
        <f t="shared" si="8"/>
        <v>0</v>
      </c>
      <c r="C321">
        <f t="shared" si="5"/>
        <v>0</v>
      </c>
      <c r="D321">
        <v>0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</row>
    <row r="322" spans="1:13" x14ac:dyDescent="0.25">
      <c r="A322">
        <v>412</v>
      </c>
      <c r="B322">
        <f t="shared" si="8"/>
        <v>0</v>
      </c>
      <c r="C322">
        <f t="shared" ref="C322:C385" si="9">ROUND(SUM(D322:M322),0)</f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</row>
    <row r="323" spans="1:13" x14ac:dyDescent="0.25">
      <c r="A323">
        <v>413</v>
      </c>
      <c r="B323">
        <f t="shared" si="8"/>
        <v>0</v>
      </c>
      <c r="C323">
        <f t="shared" si="9"/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</row>
    <row r="324" spans="1:13" x14ac:dyDescent="0.25">
      <c r="A324">
        <v>414</v>
      </c>
      <c r="C324">
        <f t="shared" si="9"/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</row>
    <row r="325" spans="1:13" x14ac:dyDescent="0.25">
      <c r="A325">
        <v>415</v>
      </c>
      <c r="C325">
        <f t="shared" si="9"/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</row>
    <row r="326" spans="1:13" x14ac:dyDescent="0.25">
      <c r="A326">
        <v>416</v>
      </c>
      <c r="C326">
        <f t="shared" si="9"/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</row>
    <row r="327" spans="1:13" x14ac:dyDescent="0.25">
      <c r="A327">
        <v>417</v>
      </c>
      <c r="C327">
        <f t="shared" si="9"/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</row>
    <row r="328" spans="1:13" x14ac:dyDescent="0.25">
      <c r="A328">
        <v>418</v>
      </c>
      <c r="C328">
        <f t="shared" si="9"/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</row>
    <row r="329" spans="1:13" x14ac:dyDescent="0.25">
      <c r="A329">
        <v>419</v>
      </c>
      <c r="C329">
        <f t="shared" si="9"/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</row>
    <row r="330" spans="1:13" x14ac:dyDescent="0.25">
      <c r="A330">
        <v>420</v>
      </c>
      <c r="C330">
        <f t="shared" si="9"/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</row>
    <row r="331" spans="1:13" x14ac:dyDescent="0.25">
      <c r="A331">
        <v>421</v>
      </c>
      <c r="C331">
        <f t="shared" si="9"/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</row>
    <row r="332" spans="1:13" x14ac:dyDescent="0.25">
      <c r="A332">
        <v>422</v>
      </c>
      <c r="C332">
        <f t="shared" si="9"/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</row>
    <row r="333" spans="1:13" x14ac:dyDescent="0.25">
      <c r="A333">
        <v>423</v>
      </c>
      <c r="C333">
        <f t="shared" si="9"/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</row>
    <row r="334" spans="1:13" x14ac:dyDescent="0.25">
      <c r="A334">
        <v>424</v>
      </c>
      <c r="C334">
        <f t="shared" si="9"/>
        <v>0</v>
      </c>
      <c r="D334">
        <v>0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</row>
    <row r="335" spans="1:13" x14ac:dyDescent="0.25">
      <c r="A335">
        <v>425</v>
      </c>
      <c r="C335">
        <f t="shared" si="9"/>
        <v>0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</row>
    <row r="336" spans="1:13" x14ac:dyDescent="0.25">
      <c r="A336">
        <v>426</v>
      </c>
      <c r="C336">
        <f t="shared" si="9"/>
        <v>0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</row>
    <row r="337" spans="1:13" x14ac:dyDescent="0.25">
      <c r="A337">
        <v>427</v>
      </c>
      <c r="C337">
        <f t="shared" si="9"/>
        <v>0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</row>
    <row r="338" spans="1:13" x14ac:dyDescent="0.25">
      <c r="A338">
        <v>428</v>
      </c>
      <c r="C338">
        <f t="shared" si="9"/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</row>
    <row r="339" spans="1:13" x14ac:dyDescent="0.25">
      <c r="A339">
        <v>429</v>
      </c>
      <c r="C339">
        <f t="shared" si="9"/>
        <v>0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</row>
    <row r="340" spans="1:13" x14ac:dyDescent="0.25">
      <c r="A340">
        <v>430</v>
      </c>
      <c r="C340">
        <f t="shared" si="9"/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</row>
    <row r="341" spans="1:13" x14ac:dyDescent="0.25">
      <c r="A341">
        <v>431</v>
      </c>
      <c r="C341">
        <f t="shared" si="9"/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</row>
    <row r="342" spans="1:13" x14ac:dyDescent="0.25">
      <c r="A342">
        <v>432</v>
      </c>
      <c r="C342">
        <f t="shared" si="9"/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</row>
    <row r="343" spans="1:13" x14ac:dyDescent="0.25">
      <c r="A343">
        <v>433</v>
      </c>
      <c r="C343">
        <f t="shared" si="9"/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</row>
    <row r="344" spans="1:13" x14ac:dyDescent="0.25">
      <c r="A344">
        <v>434</v>
      </c>
      <c r="C344">
        <f t="shared" si="9"/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</row>
    <row r="345" spans="1:13" x14ac:dyDescent="0.25">
      <c r="A345">
        <v>435</v>
      </c>
      <c r="C345">
        <f t="shared" si="9"/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</row>
    <row r="346" spans="1:13" x14ac:dyDescent="0.25">
      <c r="A346">
        <v>436</v>
      </c>
      <c r="C346">
        <f t="shared" si="9"/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</row>
    <row r="347" spans="1:13" x14ac:dyDescent="0.25">
      <c r="A347">
        <v>437</v>
      </c>
      <c r="C347">
        <f t="shared" si="9"/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</row>
    <row r="348" spans="1:13" x14ac:dyDescent="0.25">
      <c r="A348">
        <v>438</v>
      </c>
      <c r="C348">
        <f t="shared" si="9"/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</row>
    <row r="349" spans="1:13" x14ac:dyDescent="0.25">
      <c r="A349">
        <v>439</v>
      </c>
      <c r="C349">
        <f t="shared" si="9"/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</row>
    <row r="350" spans="1:13" x14ac:dyDescent="0.25">
      <c r="A350">
        <v>440</v>
      </c>
      <c r="C350">
        <f t="shared" si="9"/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</row>
    <row r="351" spans="1:13" x14ac:dyDescent="0.25">
      <c r="A351">
        <v>441</v>
      </c>
      <c r="C351">
        <f t="shared" si="9"/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</row>
    <row r="352" spans="1:13" x14ac:dyDescent="0.25">
      <c r="A352">
        <v>442</v>
      </c>
      <c r="C352">
        <f t="shared" si="9"/>
        <v>0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</row>
    <row r="353" spans="1:13" x14ac:dyDescent="0.25">
      <c r="A353">
        <v>443</v>
      </c>
      <c r="C353">
        <f t="shared" si="9"/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</row>
    <row r="354" spans="1:13" x14ac:dyDescent="0.25">
      <c r="A354">
        <v>444</v>
      </c>
      <c r="C354">
        <f t="shared" si="9"/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</row>
    <row r="355" spans="1:13" x14ac:dyDescent="0.25">
      <c r="A355">
        <v>445</v>
      </c>
      <c r="C355">
        <f t="shared" si="9"/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</row>
    <row r="356" spans="1:13" x14ac:dyDescent="0.25">
      <c r="A356">
        <v>446</v>
      </c>
      <c r="C356">
        <f t="shared" si="9"/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</row>
    <row r="357" spans="1:13" x14ac:dyDescent="0.25">
      <c r="A357">
        <v>447</v>
      </c>
      <c r="C357">
        <f t="shared" si="9"/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</row>
    <row r="358" spans="1:13" x14ac:dyDescent="0.25">
      <c r="A358">
        <v>448</v>
      </c>
      <c r="C358">
        <f t="shared" si="9"/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</row>
    <row r="359" spans="1:13" x14ac:dyDescent="0.25">
      <c r="A359">
        <v>449</v>
      </c>
      <c r="C359">
        <f t="shared" si="9"/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</row>
    <row r="360" spans="1:13" x14ac:dyDescent="0.25">
      <c r="A360">
        <v>450</v>
      </c>
      <c r="C360">
        <f t="shared" si="9"/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</row>
    <row r="361" spans="1:13" x14ac:dyDescent="0.25">
      <c r="A361">
        <v>451</v>
      </c>
      <c r="C361">
        <f t="shared" si="9"/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</row>
    <row r="362" spans="1:13" x14ac:dyDescent="0.25">
      <c r="A362">
        <v>452</v>
      </c>
      <c r="C362">
        <f t="shared" si="9"/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</row>
    <row r="363" spans="1:13" x14ac:dyDescent="0.25">
      <c r="A363">
        <v>453</v>
      </c>
      <c r="C363">
        <f t="shared" si="9"/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</row>
    <row r="364" spans="1:13" x14ac:dyDescent="0.25">
      <c r="A364">
        <v>454</v>
      </c>
      <c r="C364">
        <f t="shared" si="9"/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</row>
    <row r="365" spans="1:13" x14ac:dyDescent="0.25">
      <c r="A365">
        <v>455</v>
      </c>
      <c r="C365">
        <f t="shared" si="9"/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</row>
    <row r="366" spans="1:13" x14ac:dyDescent="0.25">
      <c r="A366">
        <v>456</v>
      </c>
      <c r="C366">
        <f t="shared" si="9"/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</row>
    <row r="367" spans="1:13" x14ac:dyDescent="0.25">
      <c r="A367">
        <v>457</v>
      </c>
      <c r="C367">
        <f t="shared" si="9"/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Instructions</vt:lpstr>
      <vt:lpstr>Page 1</vt:lpstr>
      <vt:lpstr>Page 2</vt:lpstr>
      <vt:lpstr>Page 3</vt:lpstr>
      <vt:lpstr>Page 4</vt:lpstr>
      <vt:lpstr>Page 5</vt:lpstr>
      <vt:lpstr>Map</vt:lpstr>
      <vt:lpstr>CalcYear</vt:lpstr>
      <vt:lpstr>CalcMonth</vt:lpstr>
      <vt:lpstr>CalcCountYear</vt:lpstr>
      <vt:lpstr>CalcCountMonth</vt:lpstr>
      <vt:lpstr>CalcOther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Addan</dc:creator>
  <cp:lastModifiedBy>User</cp:lastModifiedBy>
  <dcterms:created xsi:type="dcterms:W3CDTF">2014-05-23T01:38:20Z</dcterms:created>
  <dcterms:modified xsi:type="dcterms:W3CDTF">2025-02-07T18:04:07Z</dcterms:modified>
</cp:coreProperties>
</file>